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federico.menghinibas\Desktop\CARTELLA FEDERICO\pubblicazione atti sito web\ATTI E DELIBERE 2025\PROCEDURA APERTA\documenti gara\nuovi\"/>
    </mc:Choice>
  </mc:AlternateContent>
  <xr:revisionPtr revIDLastSave="0" documentId="8_{01C519A4-95DE-4425-BAC1-DBFC1A73B57B}" xr6:coauthVersionLast="47" xr6:coauthVersionMax="47" xr10:uidLastSave="{00000000-0000-0000-0000-000000000000}"/>
  <bookViews>
    <workbookView xWindow="4395" yWindow="1770" windowWidth="18675" windowHeight="9210" xr2:uid="{00000000-000D-0000-FFFF-FFFF00000000}"/>
  </bookViews>
  <sheets>
    <sheet name="Computo metrico" sheetId="1" r:id="rId1"/>
    <sheet name="Dati" sheetId="2" state="veryHidden" r:id="rId2"/>
  </sheets>
  <externalReferences>
    <externalReference r:id="rId3"/>
  </externalReferences>
  <definedNames>
    <definedName name="_xlnm._FilterDatabase" localSheetId="0" hidden="1">Computo [1]metrico!$B$3:$N$7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 i="1" l="1"/>
  <c r="I88" i="1" s="1"/>
  <c r="K88" i="1" s="1"/>
  <c r="I80" i="1"/>
  <c r="I82" i="1" s="1"/>
  <c r="K82" i="1" s="1"/>
  <c r="I74" i="1"/>
  <c r="I76" i="1" s="1"/>
  <c r="K76" i="1" s="1"/>
  <c r="I68" i="1"/>
  <c r="I67" i="1"/>
  <c r="I66" i="1"/>
  <c r="I65" i="1"/>
  <c r="I64" i="1"/>
  <c r="I70" i="1" s="1"/>
  <c r="K70" i="1" s="1"/>
  <c r="I58" i="1"/>
  <c r="I60" i="1" s="1"/>
  <c r="K60" i="1" s="1"/>
  <c r="I52" i="1"/>
  <c r="I54" i="1" s="1"/>
  <c r="K54" i="1" s="1"/>
  <c r="I46" i="1"/>
  <c r="I48" i="1" s="1"/>
  <c r="K48" i="1" s="1"/>
  <c r="I40" i="1"/>
  <c r="I42" i="1" s="1"/>
  <c r="K42" i="1" s="1"/>
  <c r="I34" i="1"/>
  <c r="I36" i="1" s="1"/>
  <c r="K36" i="1" s="1"/>
  <c r="I28" i="1"/>
  <c r="I27" i="1"/>
  <c r="I26" i="1"/>
  <c r="I25" i="1"/>
  <c r="I24" i="1"/>
  <c r="I30" i="1" s="1"/>
  <c r="K30" i="1" s="1"/>
  <c r="I18" i="1"/>
  <c r="I20" i="1" s="1"/>
  <c r="K20" i="1" s="1"/>
  <c r="I12" i="1"/>
  <c r="I14" i="1" s="1"/>
  <c r="K14" i="1" s="1"/>
  <c r="I6" i="1"/>
  <c r="I8" i="1" s="1"/>
  <c r="K8" i="1" s="1"/>
  <c r="K9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isurazioni" type="4" refreshedVersion="0" background="1">
    <webPr xml="1" sourceData="1" url="C:\Misurazioni.XML" htmlTables="1" htmlFormat="all"/>
  </connection>
</connections>
</file>

<file path=xl/sharedStrings.xml><?xml version="1.0" encoding="utf-8"?>
<sst xmlns="http://schemas.openxmlformats.org/spreadsheetml/2006/main" count="144" uniqueCount="139">
  <si>
    <t>0</t>
  </si>
  <si>
    <t>74459EB0014D9127E4FD0579C2629E605B070F57B0A528610AF570349E88905C53C199BB03DE037EB5AD130BE9C1C617B277851FE03236F203E4074F58C6C629FF2634C529FF66742D8FA638E5CFFB4BAD510622602D4B0F1317C1C8D7E1C4F1590E65DA9360F813A8431EC5DB0ECF9DB6E60B99F2A84BA33CEE08F6DDD981241B0F39959D71AABE60238700A2861C9D4823995A4DA6D638816A6D914C550A46A6D222914D219B4236B5E1595F2C423AB5355D0B47A796368162A98A7C2A2F6BDA693EB5F7CCC4B8DF266126C60537007E3F198D84436EEEEE28170ED2939DA2270FB2BF0C3B914E52B6B3D4A30BDB577292CA57B29358B8057A627E7BA4276964A7E94987F7866C346E0BAEDA0FB295EDA95A3CBAB24C59E42B1B51B578846589B28094EB918C1DD9C1F50CA241DEB380B8EC8ED30F4FCCEC53681BF9B22FA72C2F4A3D8C0B6A12EA61DC500315E6F1FFFFFFFF2AE38EA406000000000000000000000000000000000000000000000090C8FD660E97CEA0D153D76E718F87C297211FE8304526CCC13FE2BA104FA61F33898BB136728A0E531414EF11F9788EC314DBB88440418F1C3F4E96411079EFDC3BC1141A211E8A44345A8D4695D36D99C26255118B0A8245E697472C4A237B8745C5B37C6925CA60F87A5CD3E2D9BD96E85A38B3D7B21650164D8B67F47A5CD7D75DA55F6626934ED0398D22655D59691B6A3CD742662D4BBF8E854C5BA9F2EC805EB2A2BE34DFAD03B378F9AA8C3C4131C202D26D7DFD0F671C467F5B2FDB75B373932387A15FF6627315B2B6BD6EF6A72FF5D9E77FA943B3FD52571FBEEB889F6A16B368527BEB361C25BD756B7A4EE0C1F4CBD2761615B68D70458717EA1CABB08CC519B7FAA42CCEB84C6E118B2B8AFB4B1B599C6590AE82B2B835B65B1B26450B591CB23864711459DC76679BE5D11459DC66742D8FA6C8E2F2FEB28CC5BDC666076B59FA2F5F6B9D416B50D3FCE73792DDB5B552B1875915CF09047D42D6FB9422E5C8DCED35BF7DCB43BC5AD7DD9BDEE066AD974AF3ACF13606C17B122B5C9381229F4CF9A4716D5CB22FC5B8370E6642139F4582B9E96678FB75C8A385E4D132B85E41C9236E489109F7933EE286947882B5E7F47109245E7B7E24DCA395A0347FAF5CD5D82CA93D4824B66E8AC084C084C084C084C084C0944A5602D332F831EE96B3E3EB23AAC61A5BB6CA7AED04A1178E29C7A3C20842AB41688DA535EB607B4B6B7B72583829E175CE0A0302D9B604210B41C888EC1D08156F712D169561756D89AAC55B5E5BA66CE1D6D7963682D2A85ABC15B625CAE2125BFE25B63536256EC371519C21250279F2E4D99AB9F68AD3321663DC8197B218E3BC57A6509FB913AE7DE122894112832406490C92982C82240649CC96544512B329654BA42A9298DCBF2089D9711223A7A00F77029C651C0610DA65639F050EA76440DD60272EE943128324A67024A67ED319343B5F0737E4AAD969F66AEDE6DB376FDF7C99D008C610EA3B3F420ECC81FCF5BFC4814E3E94614AC60E1794B040D021973B8189477D02E446765F99A23FA62EF44990EBADBBB5F1D8F14578F8F64DCB275EE84E4630C68484333954391F89E32585A9411A8A1BFA8C38D1980AC1481006043A47E0C85CF2476FE2B21F0C52788E4C9768C9081470C75CA6D419C73B9B098DA83B9127263F123191E5E93C54960685539746110CC6644C3999040E71C3D1984D8403A5DCB140C306116A107208F50875C3201CC9083CC6D72F180EF5B33289A35FF9231417FDF54F5928541BA7F74CD6ABE7A4C9B880B1CD0FC9F1894C3A1A39A4FA317675E710E7837A95C661F7B077484E4E8E8F2E2E0EE5F779FBE6A67755EBB4BE7DAB7D6BDD749AA4D16CB77589CD76EDF34DAF36B891A96259F61DE32A8727105F5ED513EF96767FCA7ABD871783EA8A288CBA506BC30993D59DEACA46F0021168351CB2890715202F4FA5A07520B8E379723B711067084924A0A0107EF4641A8F11A1E13AD1007409D2CA6AFA347043A2D09125E8280B26508D3C1CC300AFBE470AE3644803A8209F426DC070B2F837F5351CE33D29912F056F9ED48A7AAA07952DDB915449EA99B611F936FC5EB512681BF0722AE8CC9529DFD401459E680F98495C8C8D35308A5AD21C50DD8C39A092527D3407BCBA39407FA7725803B4126530063CAE69F16C014B742D9C2960590B288BA6C533043CAEEBBED8015E94DCDA19B9B534B9955B0FB3CBE703E1C8E9AB3219E01E7724B52FB7C7DDDA22A9B50A466AE39A104F5E982BE0441C77B86BACDA8789782C79CE0EF78A7111964421053D1719F44043E4A99D826A133745C32A62D04A0C2AA861D52A1806A5453E198452F94A148A85DB8021BCAE578FE77B0E43C53308C5A232588496A85A3C93D032650B67135ADA084AA36AF1AC424B945D66163A9933C1183F3EB69DA08C36A305A9D7DD3BD295EB7FE4EB70919BA205C9DB9360F853EFE85E9DD6E1B9D3D67C21531E756994674F4A378C9860F77934EEC825E37C492F5B575F7B4DB9C25A0B82502C767AF5A2763AE3EEAE842DC9D96F7A6F301DB24870B52AB8C8688784C99421619A35DA9DE1A5293908535C1362BFF8522B209EDCD1F0FDFB91FAFB9D50BD2581446A67041DA9CD13CC27F5666FD0BA6CC1D4E086345AA45BBBAA5D373B10090E89CCA737AD10166FFAF3D8BFFFA736CACAFD4E6004231E24FA56FBA3FDB573D5FFDCECD7FF68B63A30D876AE4887EB629C4934A491A0BE2FC8DF43EED180DC8701A12CA023F29932C19D21923C8A24AF60F3D012A98A246F53CA9648552479EB50B91D2179E9AA4B87E7D0254D0D7393C31CE93743C6D63FA8D0A03F582E3FC2F05E6A27EF5CDA17E576C6AD9829B7B3336ED7975B6DE5CDD248F290E46D83E4D948F2C47E913CE44B14F952C1A674255215F9D2A6942D91AA3BC3979012CDA4EF1FD60EDB79D84DEFB09E27D96B9EC17E51DA625C0399D2968A415B9479B876EF0453CDA1485B9E4463C85690AD205B41B6826C05D94A2A41B6B23D5591AD6C4AD912A9BA336CE59557776A8DD2139C9D2124C63D82292131EE6CAA4BC71877D21708932B28C6DA0E1E6C4542B28A90E43FD88A97373D8B92CC24C6A3AD48480A434872039171776025761958395E044421791F0927F01CEE7D28BF5DEC57E8221914C51559602CAACC6351E5F8B5B0280141138B9436FB7EC035FE05A1086D6308450BA1E801F7E4E24E7DF6F437C5C812298CDD1074E35EDE7384BEE71D7A701ABE959DF7B6D51FDCFCA6F6F52BA789729B1F8BCF02BCBBB52AD6310CF6EF08A7D2DF6028B7A70587E45D077EA8C63FA8CD6A12FFFFFFFFAD5F738F06000000B4873A0264F012009308310106000000BCB03B02E31C2D3F55F29932CE95C8F1D3BC674A20BD29C283FF94AE7DC9DD843877774C65520E0DC79C2A3F882471F298F84894CE3313A79C8C441316789AED291788EC6F6FDFF45AFDAFED41ADD3B851AE1F1DE51032D94647221680B21E098743ED6632717C391AC9645C97AB0B4B9C4E4220F650118D4144EEA0A2A87441FAE7844ADF92F0BA3A61987993FC0D7AF4484E02804DBBBA6D8FC63D263BB02D0FC3E9F249148E462C5095189F2F4B93A94E98C6AA33B1E32C661B85578C70D5081FEBD179A463C90F9D30D567265E31E3F64CEA4A56908AEB1E4C05874E919494452135A4A181745E2A0F86B0E00E2A6722DF324B549507DBDC09FC0EDF2510CC656327B68264898E8D826DF3A152A1C393345AD527E6E2D8B1991254B61FC42B0FE2D507F12C7F4B8EDFD9EBE96865365A9D8D1E1B51DB2CA86246AA6624F94C32AA8280AB81A7D0DA965761D4B927077D80DB188A5BB7B5E4F3709144A0975F513D95AB452E9F423076BBDA8AFBD24FE86451246FE3913D57BA1655778B6A0FA7DDD067D3A9EE352C98C80DBAAA3BCA0340715F69756AADB634AF7C37FF48FD60D081E1A5FE479340698272D9B64D27B4897759751448BA92753327BDD10327BDB1C75AE8B1643CF9EB5F64EC0C65F79C73FF0A3D9C2B77AC8CBC6BB46048ABBD23EF987DF18E84BE800C502F1FA17F122FBC9F48E7BEDAF52D34479F0E87D2616B03740A22F61B793F93BFF6EEC3A19A9258B6E6F83258C9825535538F07E0D9A159CE1912635932304B99074373CB33626A7AD45063B239E153DF537DC1D484F6D803A4716D66EC5F68739BF97119AB31AEA44D598D7199D30CABF9DCEAEF02A1A922A14142A31B0A121A2434486890D020A14142838406090D129AD2131AE376DA74BFC0694668DA3052C99B634853DFA2B2B377D3C68F2F1495D9FC3E8107D95F669BC01A4CC6D825609594C924CF442203F92F8EAC7324327B4F640ABC5731EFFE85AAB50018CF4C604C5D73337249399EE9D931687C287C196C5CE34C8F85D8F8746C4CE52BC131166E031DD1CCA761668FD051B610E861AA47666D2661EC5A82E77EB6A72A9EFBD994B2255215CFFDAC3363DEA60B03360CE25B5A9373F22F7ED2674D17DEF6BFFF8FACE3C6BBB266FAEA9AE98FD74C7FB266FAD335D39F99E9C9FB481A7B6F389B4EE5E28A4F3FE428E2FCF9455C3CBF8845BED45FF26456D59E27945296104A98144D7C7927B39BDA586D6492860C99E42C933CC5C358DBE19233898B61673DC5C3586A0AB5474C72CD0D23D79E1F0977352A2DB881B06AACFFF54369E3AC87A3F1243B245C5E0BE7AFB6756221366D1A9B6070B26D393E592BB1C9422BE72E2193F9E51199D2C8DE2153F1EC975A8932982F1FD7B478D6CB25BA16CE78B9AC059445D3E2992E1FD77599E5B28CC6C90DBA1F5AD328B98E816E83F70ABEA6D3A4451902977934983AA44BB94B033149F36595FFA2263DE342424B732779402CE14EB7F0A2146D79C89756F2A5356C7916F225B1437C092D79F18C62CFF9526EC831EE4992F0A330E7C2C01CE6B151BC84DAABCB8DFB3F9813B83B60BAB352188AAB1171E8E57168AF7627C6BF2010E1E6C4FD04A24E77E8398018002510E9D1613D103F7CA11AD322905A46A9D762D2C5DBE6838CFA6599B1712F4A324D91272AD2654506E45CB780E412475AFE290A32E58DCF50D6385B68957F86F264A69C16B94B3394533C5CA8A07E8F6628B8B4B82D4D71697133BA9647D3322D2D3E6541B01CB79414961E2C224287D7792E7BCC792764FF3077C25ABECB28FBD2C910A96B8F338CFC274904820E43B536B7B20823F33AD960B23BFBDC1F6B656F721EF2B984CF2268A6431925F97F67B8972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</si>
  <si>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10000000050000000100000000000000F8DB3B0258F01200B2750D0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6417F7A2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00000029530000B7000000789CE3B471CECFC9494D2EC9CCCF0B735670CE2FCD2BF14CB155325452D0B7E3E50200A29109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49141C1001000073696F6E6500000000BEB3E5773CF21200A3B4E57712000000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F442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4000000F81400000000000000672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53542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1300000005000000010000000000000084B43D0258F01200B2750D011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463C09A6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00000083780000B7000000789CE3B471CECFC9494D2EC9CCCFF3775170CE2FCD2BF14CB155325452D0B7E3E50200A21E09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40000000500000000000000010000000000000001000000060000001500000016000000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618F168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8140000F8720100CDDC0000F8140000789CED5DDD6EDBBA96BEDE05FA0E44500C5A4C7722D9F9DD677700D776B20D388E6BBBB9E84DA14A8C4B4096BC293A07C74F337733189CABF30867BFD82C92FAA163C79693D891EC55142DB94C524B14C98FDF22B9F8CBEFF5D0F7A92B5818F407FFF5F6CD2FBFFCDE1274D41F9096D71F7C3AB00F20D0E581F874601D90C15849064C847EF8E9A016383E8BD801B9F63A9EFAA537B8BC0AB8FBE9E0807446908033C73F20FDE9A7837348C58741FB52152483836E1AEC5DA5C1CF0315BC0CA010C127F480D47D9E0441912FBEF8874A01E19B442F080FFE31A649F8D2970F879CC13D8F02256D0743F57FA7FE935FF248C06B83C2F25D22A134BFF41B61FAC82B7E07E13BC78FE4F3C331A32A4D8346B76ECF13E94F89E0B3EFCDC95AC27767859FF9FD9C602E27C81EE604519D0BDE0AA01AED73CB94350359EF152BCEDC8C4494BC432A987B8414CE6B27A535DF9F17F6273F668573CADC862E9DD5A63DEC8BD1587E8386D021FBF4C8BA38AA58D6896C1A5D3ED50D6A22044D34EEDCBAAA584B0555613209BF5352155242F858F005BB43F54D6EB8178CE266D051C5C6AADEBA97A0A5480A97593A1C52AB5C5D874F07A1CE75C947BE6E2351DCCA798DEB9054BD9116F1C5BF853AAB1C90CFBEDBBCCF2AB5237A91FCB432A7185EB2207BE6A8732FF58C13F69D7BDACF5A0F7C98DBDBB4CDF5C63C7D5247C8D2E4D33B22FBDD874A855AF6EBCE382DA337EEB702B7CBDD4068F94CE289A83B623EAD12C6EFD4CC5E63D475866D061FFBBBFC23052A06D555FF197115D69954B5D0BBECBD84234278EFB69335F07EAD2D3F6E38FBE55BA331FCA0FBE9103E1B341EF9A62ADC92CD24F9A1C7C6A18AD5FC3F27D947F487492A08DE8CA77D3D5A34583486D7B55483D361DB08578C70350943DBB0D2CC10B1CD48C58C54D3C8A51F5A66C436231533A2F3B4AE79D6CB5AD7A16744B82B78BD3923F8F9A59DC5E5A05B0BB2783D12D78E68F71A0F459DE62013F55D5977C6431B910864AA4C32188DAF03F339EEF5EC636EB8F34062443B61E7EFDDE1606C7E6B2DEBB16C9C200A4A7EF9BD3FC8F045F79AE9914699230D330B20A792418EAD21A732073930CAD3E934459E0A228F2143E499459EB323EBECC8BEB8B82839F258C5469E545E20E8313E3D424F1AD969E8A975A0A5F9E9101E89A64F4769F3AE3B7A0039B574E4520FD28BF0AADFADD7BAB3E3846CDBD983645B3105D0338369F6B603910D69339D11C60A7FA6941901B4CB6664D459E07A53A828A3B0A305CA9648D5FEE732290B8D60502865B5128BDB405934954DA02CBA02946AA914CB892A0860820AFFAA9123C972B430CF4C49DDABAF30202E7AC6E3BFD4FD60F6E9200074847F3F1D7426A34398561C9281C3D9DD9D03330F5F61E6D1A359A0065CCEA65030D5A92BCB527F0D98F8EBBFC9358B263C2EDD5A96FECBC40984CC92431335810F897C04681FE6C801F01B721112983D393ECD932170994783A943BA94BB34109334DF631F2EADEE273197EA1C73A966CCE5D2F9F18345E1300891B5206BD91FD652707B592A47D682AC851693B5203BD99EAAC84E9EA52CB293EDEA8AEC04D9494E76727CF07029FF3863279D908F1CC1EE292EE62339594D4E70317F2BE464267131B8092EE66B74DE236EF29CC5FC930C748E35E89CCC820E456BD84E01CE83EC2F833755EBC8AE1CD9E7398C61768637F609024EE901A75239B2CED118B65780D30947D44E5B33442A66A46A468ECDC889193935236733659FA7B1DA3D17C1F48A661A2E02BBE292EC7AE83197E6609B8DC7A9F54B72CCD3398E799AC17D9787430A9D1A29E64E21FE43E1CB403E52CC7D457CA4983174EE11E23F87629E659873AA31E72CC39CA64F033724B3DBC511784C1902CF5381E757836CCA30420F420F42CF1E41CF79063D671A7ACE1F811EF23E124EE039DCFB8006CFDD4721A3CCA781D0AEECFEB38A0D41A9BC401884BBFFF460BE4718541F8D79D4EE678AA91D45F0ED560115EE02DC8CAAB80BF059CA6A257017E0B6742DEE02C56BEC025C5AFA8A9D7D2FB9187231C70E2E1E65076EC8C721A164A4DE0339027204E40805E10833899122204578158A70EB02C4255F4D8E1869CB04F210885812272E075558364B2C8BA6C5230A4B</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</si>
  <si>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2B2C6B4D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7700000087000000FDBD000007010000789CE3E4B4F1CC4BCB77C94F5670CE2FA80CCA4CCF28B15502318B404C054767674785E2FCB492F2C4A2548560BD023D473D25859002A0065B254310CBAD2817A8434921ACA838CF56C9D8584921B828D92F17240464404495149C73536C950C9414DC72F272C17A81CCF462B011FA76BC5C001E882754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31CAE22D01000073696F6E6500000000BEB3E5773CF21200A3B4E5770A000000FD0B00000000000000672F36CFBAC50100E2C1013FBDC50100E2C1013F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461746947656E6572616C692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D000000E20100000000000000672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45502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56432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07000000050000000100000000000000A4719F0140F11200B27510010B0000000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D4F3018E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D0B00003D310000DBEE0000FD0B0000789CED5B5B6FDB38167E9E05F63F70B3C56083ED389673693C6D06D048722AC0B7488E0BF48D9668975889D450B43B08F263E675DEF6376CFFD81E92BADACEA6DE99495360F2509314CFED3B87878794FACD1B174B7A4D181138A13FA0BFFEE59B37EE75730C4D3221C5D5D1119A8A682AEEAE8EBA47C8499919D9B0483526AB95FA71789AAA5F3FCD446E264820572D379F89A56AFC6044383C49482429670E8B7276A2874FDAA28BA9376B1C0BEE459CF194461C8DC58489908260EBF4087A619ABA797675D4EBEFE17EE3A9A16FDEF892A4371E7209E8858F95865C488E322250F22DCE78FE9AE4245ADF01094131017234C41B2EB01AA1E81F11079B08CBE986EBC78686EEB2C152AE71C986A229C5401E53040AAF05B9BBC3C7061FA9C0188834B93ABAF746F747E86457511BA5345F0B5C51742B92F9F0BEFB004DC445C60F21F1192206DD8324EDDA110EEF5F249491177BE787101D98EDD36C10DCBF98F53A9DD9F97ECA43252DF63AF851CFFCE998BD8EE98363ACDEEFE399E81829690461403E07AFD07AC56194CBC23F38CB702231934439F0FBCF774C641D9B754B11ADC17B8960ED6E682EF56826F88A48C95F2212239247C93A8738C0E59A36B20FF253D43B46014D28C840388A889038250CA4119017E31565F42076A7C7C8063CA288167C30CAD68B4542238A72223600DA41FCCEF47A28203888F21C34897E5AD3D24F58108238A269CA1760F041BC2E14AF089CCA99368BABC517ADC1BA127A640BD9E95DA0A8738612B25A11C4FEF36F6475FB27FDB38344BD8230CB20A123492246A30F040992C0CEB2010BBE2F03C0C4DA4B251E049188E439161466489848E5A75F54D42434A50C86C195A06DBECE745A79891867D1874FBF02312C6B2E625AD96422B9CC292AE09638D7D4FBE442842E096C2C7786BF71AE7EA65608B0D0B02726A4215E0F9157EF68C030CFC1F92007A315E582C1F60A7B2CD20A48AC7C09069B69C0A99126639A1116AB283CC80397A5075402AE11551EE72C5F275A13DEC4F420F6FD63E46D40A9B5AA50F24A10ECD2909873BD65AFE83AA611960256CD41BCAD6E53F772E129ED01470E2154AC2488023581C33F6A6148B5B820D40E9365B5706AE60E8026C10BA84024B89E83A73644D0A50EE62AAA0B4D884A5F28C219951CC29C2B4420774078C5AD9CF61200826859C7BC60C1BFC30018031642AD8EE604C8C552555B3AE6A40ABE0AEF620E2DC568C30FC41832A63FB77506AEF82A39903161E706930E6177E82EF4C886675DC08ED7BBFCDC1DCF0559F1C3C26693993DF41E9275F1E29F50FAF4FF6F59AA66DEAE76D5D856D1AC87DD6B5315D1802ED44257DC6D1941E96C75ACB3B37EF7BCFBEAB2777AD9BBF47A67505A4F59722DA0D0EF77FADD6EF7AC77D1BF3CEB9DF7CFBDEF4EAD73A8BC39F0D175F8122739386C96252B3BCBB48DAA3D592E753BF41DBE5C8E6535F13627F6F06656F59D349B8BFCB45B0D14EAD686F9418D8E1F203FD68C3548D3623B0799DCE01B2C723B65A60D268E7251361D91954D2F6269D9D646284579EAD2BC9A02FA3BC1B4D11BF961A3E739E351D51D0C2A194C0AD9E854325904403444367843AFC11B7A9E53683748565E0C0655D0C051C7721789B13FCF7A8DB615CAE2AC95597E61BF6AFF98B08A7C4FD0186CD5583B3C769CA02DABFDA0BBC607CE643C0BECD96C02E067C571D1950512A7DD13AB77625DF6FB5BF8B83258B51F8FD380E893E47015E8DF3DEA565A98832A4193E5B61487E55B8C7D7637DC88F618C4B69747E6407B9BC87477C680ED230AB35CD3C0C9B36C6D5CA939B4E7EE0068BB953D4AF39DE7B30CE4D500EB6E23D643E5538C46C5D10346BC5C270760867D46B750700B981D1E0FF2E200CF64528EA91108489F99D81FB993B2A946D3AC1A2D9A27FB14B39A8A39E67CF31CF4EAD57A4141E45587A82FA15B3B7C2B1FB73C1F660ECE6A437477DBF3DF26F235832275CDF0B72BF9FACB18B3AD5F2300A03412CB847FFC328AB551AEF06C27B026C6CF1BE1678EEF3E74C3453B8617CF1BE15ABF678A7185E74EA6686CC2BAFB9C51AEF47BAE2897786E658A66A1F3AC117EE6F8EE43574576338617CF1BE15ABF678A7185670BE5B1486B1BA08366EA7A805F1D8D27C1084E98BE12701B78EFDFDBE8DA1B7B813DF4D5A92E25704256B7409D15619DA28C6D38F4034DE216EF72A474616114E01250688DB9483112545D6E01407FDB466CAB528F27AEE63258E54D7BF72AF0E6A4B0EDB30D9DDAC1CC7726433BD8B235C3E2ABB6D5761C6F36B3DFFB93B1873C74730BDE9CD9C5BDAAEBF96864CFBCC06FF8F8465DBAC84FBF7CCD568F266ECB4E1F79A1E7DC6A144A3BBDEA1AF46BB6541FB127C3215888207E87F6AD5B79D2292EE4BE66FBAAB53AF2C3DBC06E79D09C78EFBEEAF5A92E9638A30B9A90D22C35F4A74D5FD4A6F63E5A0EBAD7B694D429DF8CA8DBA1E148EFFED00A9CB21506E63A4F35ED61D99C47C351DDAEA74C57F5F874558CABDBB2E9AABCAC8427BEBAF02DB99D94DAA8D73539456196DFAAC2418A35000EBD6B063DEB0C2865A228C17A0BE8264CD851141A110E5BDE28FE96D539BDB76AA6309F62F5A2C1A552FFFFFFFF466F5B4D06000000E4B39F0180F112006F17340102000000A0719F0101AA2EC962F57D0790E04CFF940FAAEF3CA6FE460FCC48A27E06F867F5E3A5982685F786F4212739B99C1417B12C8AEF6622CF8CD5E5D71CDDFF65D240A4A5F50D6080138DD5AB24A88F7E2B1E539CE71FB988D134FF38C988F9C025FF383281F963127959D1807454B420608A562853FDB8E406C1B3A4ABEA4DDA747D7574D9E9A9F717C34613ABCBF553D57C9B55CD1997374ABF2E4CB214F877B7ACD5D5F7DCD699E93B6C53CEB03ADD62046C3793CECD10E00445E7D5D12B23C14EE84F55C7DD8035642DB8BAEF8439678603304CA880301B48017DE0D53FBDE8F45EC1D374A157C07E53ED0D067F488C6C2106D42CC76095688AC032A5EF4CC5C82BF5C01A12368FAED51579BFE8868B796466F71AB3CF61F63B1187EB85F7B31458DFF04DC5F2E750AAD91004298A3A7907753A65F6695DBCCEEBCC63CF1BAF624049587C5CB75D7593CDF53BA86EA7DB454BCA38C2A87514A889FBADBF0739BDF78249C9C91F0FFCB1AF2EC9F7D4F0464533B60FCF1D9B06CD743AD0997420CC4B035DD92D690430F9092C56FDAA0F3C4921A95641BA43686D13BA9D61E751AA5E8B6A587C17C5561D95451E177ADA229FFBA182E7119AB36D45D5776790AB0853AF0D1F213EDFABAFFA3A22C78F125FEC4AD695977A47FBB8E857BBD4E64DFE67515F6E530744EDBEB9DAA2F40734B01E784462AABF0BD866D70EB641B5D1F98059F9D9CD0C2FD6EA2B0934E42BAE579DCA51D07E1B9BC40D7983E9BEEE8D8355DD013EC1CA32BB08B47AAAA59E0E78F152AEA41D346907AD6C3EC7EAF30B5F6D1CFAA0BDD6D1E5B1950E134FBD983B533B01D65EB413A91D02D9CF5D26B2C5C959E792A7D377686824CCA6FAE71D8DE507F00350BF2574F54131382DDB1ECC39AD7A73C7E49C19CD7848EFC83B6344A4BE21794799176BDD4E1A288AA5FE60477F43B935E64D919345495EBD857BCF795ABFD103C8ABCE3BD010D21EAC1D47CDEF9D5743D722563B904E8466C470515340AFCD942540E5994B82613E48629F4DD660E20C605D2EF13D64A54874504841310941540E405905B17F7FCBF4370EA6D6BE9FAAAF4938B2EE8F9049A7DE7400F5D0B5A031841167B0A78D53C5FB034F61DD84773A409D0402E5EF5DFD07DB224FE2B258F1651295ED5BA8331246AA3A468A7F91892CBB006A535A00DEF863650D985448020C5ACC28442166390AD5E716BFB734557E6E85C60FBBF132772079CA43A24556A16222A50CDF872345860B1D29C6BB73E729BD5B4BFBA3BDBB83F7DCD9837730FA0D78130D78307A00705D0B187D5411685AC3BA85CB96AA004DAB28000B23B47F82D153FAA796F6E4FE09467BFC638F910B81CDA22CA95C6170B1C74F894B2DEDC971B1C77B70194FF47736FA1452C012442272591AED0FE6223A679926696C2E75BCBE85CDCFE490315872516588F1E42991AEA53D39D2E349592F35777533D4FECF09FF054E4F925D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E000000050000000100000000000000DCB63B0258F01200B2750D010E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945A006F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52010000990200006E970000E2010000789C6D92CB6E83301045D7A9D47F20FC0081BCA550290122596A121268F7601C64096C6ABB59F4EBEB07AEB3E86A8EEF0CC3CCB527BB84761D82025392E55E42BF89004DEC47BEF7F6FA3299EC8040BD4C8026CBB55AB27BECFBDE9E091552C46F58967F52883C8639628F4A54D3E954A7326E8B0EECF16FD1073971A66A72F613C6FE4C4364616E616161A92121F7ABEE7C15396B8D449B63C591124B3CD0F707D332688A21A986911D15B5E55BCD753CB6322ED72BA9C00E8EFF3B2321A84957758D4D652A878FFDF92C08A320DC6CB7AADF99F5E1D85A62E470EE70E170E970E570ED70330E0089E8E45816ADF90D03046907407349CD67D28103C34DAB3D00653F641C993D40D17629166A6A7938567D0129517BC95DF810561688594F12FF23ACE9D051088D11CADD1B67A662DFE12F7B35F6264EE9459E9ED0995880041068531603F5D076C1F33B94CA2FEC20B8E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</si>
  <si>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41414D5648465353FEFFFFFFFFFFFF7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61200414153465353474ED2C60C40CDCC0C40000800000800000001000000010000000100000003000000040000000800000019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E0F01200FFFF7F0004000000440E340128000000010000000CB49F01F0F01200000080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1200030000000200000068FF300164000000010000000000000001000000FC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1200000000000300000068FF30016400000001000000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9000000453A297201000073696F6E6500000000BEB3E5773CF21200A3B4E577050000009D0000000000000000672F36CFBAC50100EA70313FBDC50100EA70313FBDC50100000000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6657273696F6E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000000000000000000672F36CFBAC50100672F36CFBAC50100672F36CFBAC50110000000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000000446F63756D656E746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700000007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96E666F446F632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06000000050000000100000000000000884E500288F01200B2750D0106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92C5174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0D000000080000000EF000009D000000789C636000011107000070005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08000000050000000100000000000000B075500258F01200B2750D0108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</si>
  <si>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Nr. Ord.</t>
  </si>
  <si>
    <t>TARIFFA</t>
  </si>
  <si>
    <t>DESIGNAZIONE DEI LAVORI</t>
  </si>
  <si>
    <t>M I S U R A Z I O N I:</t>
  </si>
  <si>
    <t>Quantità</t>
  </si>
  <si>
    <t xml:space="preserve">         IMPORTI</t>
  </si>
  <si>
    <t xml:space="preserve"> </t>
  </si>
  <si>
    <t xml:space="preserve">  </t>
  </si>
  <si>
    <t xml:space="preserve">   </t>
  </si>
  <si>
    <t>Par.ug</t>
  </si>
  <si>
    <t>Lung.</t>
  </si>
  <si>
    <t>Larg.</t>
  </si>
  <si>
    <t>H/peso</t>
  </si>
  <si>
    <t xml:space="preserve">    </t>
  </si>
  <si>
    <t>unitario</t>
  </si>
  <si>
    <t>TOTALE</t>
  </si>
  <si>
    <t>ClDes</t>
  </si>
  <si>
    <t>ClQT</t>
  </si>
  <si>
    <t>Linha</t>
  </si>
  <si>
    <t>TOTALE euro</t>
  </si>
  <si>
    <t>AGGIUNGE NUOVA VOCE</t>
  </si>
  <si>
    <r>
      <t>documento realizzato con</t>
    </r>
    <r>
      <rPr>
        <b/>
        <sz val="6"/>
        <rFont val="Tahoma"/>
      </rPr>
      <t>PriMus</t>
    </r>
    <r>
      <rPr>
        <sz val="6"/>
        <rFont val="Tahoma"/>
      </rPr>
      <t xml:space="preserve"> for Excel by </t>
    </r>
    <r>
      <rPr>
        <b/>
        <sz val="6"/>
        <rFont val="Tahoma"/>
      </rPr>
      <t>ACCA software</t>
    </r>
    <r>
      <rPr>
        <sz val="6"/>
        <rFont val="Tahoma"/>
      </rPr>
      <t xml:space="preserve"> S.p.A.</t>
    </r>
  </si>
  <si>
    <t>1</t>
  </si>
  <si>
    <t>NP_001</t>
  </si>
  <si>
    <t>OPERE DI BONIFICA PER LA COPERTURA IN CEMENTO AMIANTO.</t>
  </si>
  <si>
    <t>M I S U R A Z I O N I:</t>
  </si>
  <si>
    <t>Bonifica copertura in cemento amianto</t>
  </si>
  <si>
    <t>3'</t>
  </si>
  <si>
    <t>SOMMANO m2</t>
  </si>
  <si>
    <t/>
  </si>
  <si>
    <t>2</t>
  </si>
  <si>
    <t>NP_001a</t>
  </si>
  <si>
    <t>OPERE DI SICUREZZA PER BONIFICA PER LA COPERTURA IN CEMENTO AMIANTO. Allestiemnto di opere provvisionali utili allo svolgimento dei lavori edili in sicurezza. Tuelle le oepre verranno realizzate conformemente alla normativa antinfortunistica prevista per le opere edili</t>
  </si>
  <si>
    <t>M I S U R A Z I O N I:</t>
  </si>
  <si>
    <t>Opere di sicurezza</t>
  </si>
  <si>
    <t>3'</t>
  </si>
  <si>
    <t>SOMMANO a corpo</t>
  </si>
  <si>
    <t/>
  </si>
  <si>
    <t>3</t>
  </si>
  <si>
    <t>NP_001b</t>
  </si>
  <si>
    <t>SOVRAPPEZZO PER RIMOZIONE MATERASSINO ISOLANTE IN LANA DI ROCCIA</t>
  </si>
  <si>
    <t>M I S U R A Z I O N I:</t>
  </si>
  <si>
    <t>Se necessario</t>
  </si>
  <si>
    <t>3'</t>
  </si>
  <si>
    <t>SOMMANO m2</t>
  </si>
  <si>
    <t/>
  </si>
  <si>
    <t>4</t>
  </si>
  <si>
    <t>NP_002</t>
  </si>
  <si>
    <t>OPERE DI BONIFICA PER LA PAVIMENTAZIONE IN VINIL AMIANTO. si prevede la chiusura di tutte le porte e le finestre presenti nei locali, ocn telo con chiusura a cerniera stagna, e si provvederà a ricoprire anche i muri fino ad un'altezza di mt 2.00, con nailon di adeguato spessore, fissaro con listelli in legno e nastro adesivo</t>
  </si>
  <si>
    <t>M I S U R A Z I O N I:</t>
  </si>
  <si>
    <t>PT</t>
  </si>
  <si>
    <t>P1</t>
  </si>
  <si>
    <t>P2</t>
  </si>
  <si>
    <t>P3</t>
  </si>
  <si>
    <t>P4</t>
  </si>
  <si>
    <t>3'</t>
  </si>
  <si>
    <t>SOMMANO m2</t>
  </si>
  <si>
    <t/>
  </si>
  <si>
    <t>5</t>
  </si>
  <si>
    <t>NP_002a</t>
  </si>
  <si>
    <t>OPERE DI BONIFICA PER LA PAVIMENTAZIONE IN VINIL AMIANTO. rimozione pavimentazione ( amianto compatto)</t>
  </si>
  <si>
    <t>M I S U R A Z I O N I:</t>
  </si>
  <si>
    <t>Vedi voce n° 4 [m2 2 105.00]</t>
  </si>
  <si>
    <t>3'</t>
  </si>
  <si>
    <t>SOMMANO m2</t>
  </si>
  <si>
    <t/>
  </si>
  <si>
    <t>6</t>
  </si>
  <si>
    <t>NP_002b</t>
  </si>
  <si>
    <t>OPERE DI BONIFICA PER LA PAVIMENTAZIONE IN VINIL AMIANTO. Rimozione colla (amianto friabile)</t>
  </si>
  <si>
    <t>M I S U R A Z I O N I:</t>
  </si>
  <si>
    <t>Vedi voce n° 4 [m2 2 105.00]</t>
  </si>
  <si>
    <t>3'</t>
  </si>
  <si>
    <t>SOMMANO m2</t>
  </si>
  <si>
    <t/>
  </si>
  <si>
    <t>7</t>
  </si>
  <si>
    <t>NP_002c</t>
  </si>
  <si>
    <t>OPERE DI BONIFICA PER LA PAVIMENTAZIONE IN VINIL AMIANTO. Pulizia della pavimentazione. Per una completa pulizia dellapaviemntazione verrà impiegato apposito aspiratore d'acuqa con impianto filtrante. L'acqua di scarico contaminata da fibre di amanto viene ripulita tramite l'unità filtrante a tre stadi. Lo stato dei filtri è tenuto sotto controllo da un manometro e da un interruttore. In presenza di un forte intasamento nel filtro la pompa si spegne. Pulizia con insacco del materiale utilizzato nelle zone di lavoro</t>
  </si>
  <si>
    <t>M I S U R A Z I O N I:</t>
  </si>
  <si>
    <t>Vedi voce n° 4 [m2 2 105.00]</t>
  </si>
  <si>
    <t>3'</t>
  </si>
  <si>
    <t>SOMMANO m2</t>
  </si>
  <si>
    <t/>
  </si>
  <si>
    <t>8</t>
  </si>
  <si>
    <t>NP_002d</t>
  </si>
  <si>
    <t>OPERE DI BONIFICA PER LA PAVIMENTAZIONE IN VINIL AMIANTO.Allestiemnto UDP ( Unità di decontaminazione del personale). Realizzazioeen delle immediate vicinanze dell'area operatica di unità di decontaminazione del personale per permettere la loro vestizione al termine del regolare turno di alvoro ed evitare la contaminazione delle aree non interessate alla bonifica. L'UDP sarà realizzata in prossimità dell'area di lavoro. L'UDP sarà dotato di quattro locali:Locale equipaggiamento, locale doccia, chiusura aria e locale incontaminato.</t>
  </si>
  <si>
    <t>M I S U R A Z I O N I:</t>
  </si>
  <si>
    <t>1 Unità per piano</t>
  </si>
  <si>
    <t>3'</t>
  </si>
  <si>
    <t>SOMMANO cadauno</t>
  </si>
  <si>
    <t/>
  </si>
  <si>
    <t>9</t>
  </si>
  <si>
    <t>NP_002e</t>
  </si>
  <si>
    <t>OPERE DI BONIFICA PER LA PAVIMENTAZIONE IN VINIL AMIANTO. Allestiemnto UDM ( Unità di decontamianzione materiale) . unità di decontaminazione del materiale costruita da tre zone: zona pulizia sacchi, area lavaggio, zona secondo insacco.</t>
  </si>
  <si>
    <t>M I S U R A Z I O N I:</t>
  </si>
  <si>
    <t>1 Unità per piano</t>
  </si>
  <si>
    <t>3'</t>
  </si>
  <si>
    <t>SOMMANO cadauno</t>
  </si>
  <si>
    <t/>
  </si>
  <si>
    <t>10</t>
  </si>
  <si>
    <t>NP_002f</t>
  </si>
  <si>
    <t>OPERE DI BONIFICA EPR LA PAVIEMNTAZIONE IN VINIL AMIANTO. Estrattori. Estrattore D 305 SE, capacità 2000 mc/h, comando potenziamento, filtrazione a 3 tappe, con coperchio con flangia per aspirazione diam 300, filtri di ricambio e tubo di scarico</t>
  </si>
  <si>
    <t>M I S U R A Z I O N I:</t>
  </si>
  <si>
    <t>PT</t>
  </si>
  <si>
    <t>P1</t>
  </si>
  <si>
    <t>P2</t>
  </si>
  <si>
    <t>P3</t>
  </si>
  <si>
    <t>P4</t>
  </si>
  <si>
    <t>3'</t>
  </si>
  <si>
    <t>SOMMANO cadauno</t>
  </si>
  <si>
    <t/>
  </si>
  <si>
    <t>11</t>
  </si>
  <si>
    <t>NP_002g</t>
  </si>
  <si>
    <t>OPERE DI BONIFICA PER LA PAVIMENTAZIONE IN VINIL AMIANTO. Generatori di corrente. Generatori di corrente 10KW in caso di mancanza di rete elettrica in cantiere</t>
  </si>
  <si>
    <t>M I S U R A Z I O N I:</t>
  </si>
  <si>
    <t>Durate prevista</t>
  </si>
  <si>
    <t>3'</t>
  </si>
  <si>
    <t>SOMMANO gg</t>
  </si>
  <si>
    <t/>
  </si>
  <si>
    <t>12</t>
  </si>
  <si>
    <t>NP_003</t>
  </si>
  <si>
    <t>MONITORAGGIO GIORNALIERO. Durante l'intervento di bonifica verrà garantito un monitoraggio ambientale delle fibre aerodisperse nelle aree circostanti il cantiere di bonifica, al fine di individuare tempestivamente un'eventuale diffusione di fibre nelle aree incontaminate.</t>
  </si>
  <si>
    <t>M I S U R A Z I O N I:</t>
  </si>
  <si>
    <t>Campionamenti</t>
  </si>
  <si>
    <t>3'</t>
  </si>
  <si>
    <t>SOMMANO cadauno</t>
  </si>
  <si>
    <t/>
  </si>
  <si>
    <t>13</t>
  </si>
  <si>
    <t>NP_004</t>
  </si>
  <si>
    <t>CAMPIONAMENTI IN SEM. Campionamenti ambientali priam della restituibilità ambienti con analisi in SEM ( campionamento aggressivo)</t>
  </si>
  <si>
    <t>M I S U R A Z I O N I:</t>
  </si>
  <si>
    <t>campionamenti</t>
  </si>
  <si>
    <t>3'</t>
  </si>
  <si>
    <t>SOMMANO cadauno</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</si>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</sst>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
  </numFmts>
  <fonts count="12" x14ac:knownFonts="1">
    <font>
      <sz val="8"/>
      <name val="Tahoma"/>
    </font>
    <font>
      <sz val="8"/>
      <name val="Tahoma"/>
    </font>
    <font>
      <b/>
      <sz val="8"/>
      <name val="Tahoma"/>
    </font>
    <font>
      <b/>
      <sz val="10"/>
      <color indexed="9"/>
      <name val="Tahoma"/>
    </font>
    <font>
      <b/>
      <sz val="10"/>
      <color indexed="17"/>
      <name val="Tahoma"/>
    </font>
    <font>
      <sz val="6"/>
      <name val="Tahoma"/>
    </font>
    <font>
      <sz val="10"/>
      <color indexed="17"/>
      <name val="Tahoma"/>
      <family val="2"/>
    </font>
    <font>
      <b/>
      <sz val="6"/>
      <name val="Tahoma"/>
    </font>
    <font>
      <b/>
      <sz val="9"/>
      <color indexed="17"/>
      <name val="Tahoma"/>
    </font>
    <font>
      <b/>
      <sz val="10"/>
      <color indexed="17"/>
      <name val="Tahoma"/>
      <family val="2"/>
    </font>
    <font>
      <sz val="6"/>
      <name val="Tahoma"/>
      <family val="2"/>
    </font>
    <font>
      <sz val="8"/>
      <color rgb="FF00206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double">
        <color indexed="17"/>
      </left>
      <right style="thin">
        <color indexed="17"/>
      </right>
      <top style="double">
        <color indexed="17"/>
      </top>
      <bottom/>
      <diagonal/>
    </border>
    <border>
      <left style="thin">
        <color indexed="17"/>
      </left>
      <right style="thin">
        <color indexed="17"/>
      </right>
      <top style="double">
        <color indexed="17"/>
      </top>
      <bottom/>
      <diagonal/>
    </border>
    <border>
      <left style="thin">
        <color indexed="17"/>
      </left>
      <right/>
      <top style="double">
        <color indexed="17"/>
      </top>
      <bottom style="thin">
        <color indexed="17"/>
      </bottom>
      <diagonal/>
    </border>
    <border>
      <left/>
      <right/>
      <top style="double">
        <color indexed="17"/>
      </top>
      <bottom style="thin">
        <color indexed="17"/>
      </bottom>
      <diagonal/>
    </border>
    <border>
      <left/>
      <right style="thin">
        <color indexed="17"/>
      </right>
      <top style="double">
        <color indexed="17"/>
      </top>
      <bottom style="thin">
        <color indexed="17"/>
      </bottom>
      <diagonal/>
    </border>
    <border>
      <left/>
      <right style="double">
        <color indexed="17"/>
      </right>
      <top style="double">
        <color indexed="17"/>
      </top>
      <bottom style="thin">
        <color indexed="17"/>
      </bottom>
      <diagonal/>
    </border>
    <border>
      <left style="thin">
        <color indexed="17"/>
      </left>
      <right style="thin">
        <color indexed="17"/>
      </right>
      <top/>
      <bottom style="medium">
        <color indexed="17"/>
      </bottom>
      <diagonal/>
    </border>
    <border>
      <left/>
      <right style="thin">
        <color indexed="17"/>
      </right>
      <top style="double">
        <color indexed="17"/>
      </top>
      <bottom/>
      <diagonal/>
    </border>
    <border>
      <left style="thin">
        <color indexed="17"/>
      </left>
      <right style="thin">
        <color indexed="17"/>
      </right>
      <top/>
      <bottom/>
      <diagonal/>
    </border>
    <border>
      <left/>
      <right style="thin">
        <color indexed="17"/>
      </right>
      <top/>
      <bottom/>
      <diagonal/>
    </border>
    <border>
      <left style="thin">
        <color indexed="17"/>
      </left>
      <right style="double">
        <color indexed="17"/>
      </right>
      <top/>
      <bottom/>
      <diagonal/>
    </border>
    <border>
      <left style="thin">
        <color indexed="17"/>
      </left>
      <right style="thin">
        <color indexed="17"/>
      </right>
      <top/>
      <bottom style="thin">
        <color indexed="17"/>
      </bottom>
      <diagonal/>
    </border>
    <border>
      <left style="thin">
        <color indexed="17"/>
      </left>
      <right style="double">
        <color indexed="17"/>
      </right>
      <top/>
      <bottom style="medium">
        <color indexed="17"/>
      </bottom>
      <diagonal/>
    </border>
    <border>
      <left style="thin">
        <color indexed="17"/>
      </left>
      <right style="double">
        <color indexed="17"/>
      </right>
      <top/>
      <bottom style="thin">
        <color indexed="17"/>
      </bottom>
      <diagonal/>
    </border>
    <border>
      <left/>
      <right style="thin">
        <color indexed="17"/>
      </right>
      <top/>
      <bottom style="thin">
        <color indexed="17"/>
      </bottom>
      <diagonal/>
    </border>
    <border>
      <left style="thin">
        <color indexed="17"/>
      </left>
      <right/>
      <top/>
      <bottom/>
      <diagonal/>
    </border>
    <border>
      <left style="thin">
        <color indexed="17"/>
      </left>
      <right/>
      <top/>
      <bottom style="thin">
        <color indexed="17"/>
      </bottom>
      <diagonal/>
    </border>
  </borders>
  <cellStyleXfs count="1">
    <xf numFmtId="0" fontId="0" fillId="0" borderId="0"/>
  </cellStyleXfs>
  <cellXfs count="45">
    <xf numFmtId="0" fontId="0" fillId="0" borderId="0" xfId="0"/>
    <xf numFmtId="0" fontId="0" fillId="0" borderId="0" xfId="0" applyAlignment="1">
      <alignment horizontal="justify" vertical="top" wrapText="1"/>
    </xf>
    <xf numFmtId="49" fontId="0" fillId="0" borderId="0" xfId="0" applyNumberForma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xf numFmtId="0" fontId="6" fillId="0" borderId="2" xfId="0" applyFont="1" applyBorder="1" applyAlignment="1">
      <alignment horizontal="center"/>
    </xf>
    <xf numFmtId="0" fontId="6" fillId="0" borderId="3" xfId="0" applyFont="1" applyBorder="1" applyAlignment="1">
      <alignment horizontal="left"/>
    </xf>
    <xf numFmtId="0" fontId="6" fillId="0" borderId="6" xfId="0" applyFont="1" applyBorder="1"/>
    <xf numFmtId="0" fontId="2" fillId="0" borderId="0" xfId="0" applyFont="1"/>
    <xf numFmtId="49" fontId="4" fillId="2" borderId="7"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0" fillId="0" borderId="9" xfId="0" applyNumberFormat="1" applyBorder="1" applyAlignment="1">
      <alignment horizontal="left" vertical="top" wrapText="1"/>
    </xf>
    <xf numFmtId="49" fontId="0" fillId="0" borderId="12" xfId="0" applyNumberFormat="1" applyBorder="1" applyAlignment="1">
      <alignment horizontal="left" vertical="top" wrapText="1"/>
    </xf>
    <xf numFmtId="0" fontId="1" fillId="0" borderId="0" xfId="0" applyFont="1"/>
    <xf numFmtId="49" fontId="0" fillId="0" borderId="9" xfId="0" applyNumberFormat="1" applyBorder="1"/>
    <xf numFmtId="49" fontId="0" fillId="0" borderId="10" xfId="0" applyNumberFormat="1" applyBorder="1"/>
    <xf numFmtId="0" fontId="4" fillId="2" borderId="7" xfId="0" applyFont="1" applyFill="1" applyBorder="1" applyAlignment="1">
      <alignment horizontal="center" vertical="center" wrapText="1"/>
    </xf>
    <xf numFmtId="0" fontId="0" fillId="0" borderId="9" xfId="0" applyBorder="1" applyAlignment="1">
      <alignment horizontal="justify" vertical="top" wrapText="1"/>
    </xf>
    <xf numFmtId="2" fontId="8" fillId="2" borderId="7" xfId="0" applyNumberFormat="1" applyFont="1" applyFill="1" applyBorder="1" applyAlignment="1">
      <alignment horizontal="center" vertical="center" wrapText="1"/>
    </xf>
    <xf numFmtId="2" fontId="0" fillId="0" borderId="9" xfId="0" applyNumberFormat="1" applyBorder="1" applyAlignment="1">
      <alignment horizontal="right" wrapText="1"/>
    </xf>
    <xf numFmtId="0" fontId="8" fillId="2" borderId="7" xfId="0" applyFont="1" applyFill="1" applyBorder="1" applyAlignment="1">
      <alignment horizontal="center" vertical="center" wrapText="1"/>
    </xf>
    <xf numFmtId="0" fontId="0" fillId="0" borderId="9" xfId="0" applyBorder="1" applyAlignment="1">
      <alignment horizontal="right" wrapText="1"/>
    </xf>
    <xf numFmtId="2" fontId="4" fillId="2" borderId="7" xfId="0" applyNumberFormat="1" applyFont="1" applyFill="1" applyBorder="1" applyAlignment="1">
      <alignment horizontal="center" vertical="center" wrapText="1"/>
    </xf>
    <xf numFmtId="2" fontId="9" fillId="2" borderId="7" xfId="0" applyNumberFormat="1" applyFont="1" applyFill="1" applyBorder="1" applyAlignment="1">
      <alignment horizontal="center" vertical="center" wrapText="1"/>
    </xf>
    <xf numFmtId="2" fontId="9" fillId="2" borderId="13" xfId="0" applyNumberFormat="1" applyFont="1" applyFill="1" applyBorder="1" applyAlignment="1">
      <alignment horizontal="center" vertical="center" wrapText="1"/>
    </xf>
    <xf numFmtId="0" fontId="0" fillId="0" borderId="11" xfId="0" applyBorder="1" applyAlignment="1">
      <alignment horizontal="right" wrapText="1"/>
    </xf>
    <xf numFmtId="2" fontId="0" fillId="0" borderId="9" xfId="0" applyNumberFormat="1" applyBorder="1" applyAlignment="1">
      <alignment horizontal="right" vertical="top" wrapText="1"/>
    </xf>
    <xf numFmtId="165" fontId="0" fillId="0" borderId="9" xfId="0" applyNumberFormat="1" applyBorder="1" applyAlignment="1">
      <alignment horizontal="right" vertical="top" wrapText="1"/>
    </xf>
    <xf numFmtId="0" fontId="0" fillId="0" borderId="12" xfId="0" applyBorder="1" applyAlignment="1">
      <alignment horizontal="justify" vertical="top" wrapText="1"/>
    </xf>
    <xf numFmtId="2" fontId="0" fillId="0" borderId="12" xfId="0" applyNumberFormat="1" applyBorder="1" applyAlignment="1">
      <alignment horizontal="right" wrapText="1"/>
    </xf>
    <xf numFmtId="0" fontId="0" fillId="0" borderId="12" xfId="0" applyBorder="1" applyAlignment="1">
      <alignment horizontal="right" wrapText="1"/>
    </xf>
    <xf numFmtId="2" fontId="0" fillId="0" borderId="14" xfId="0" applyNumberFormat="1" applyBorder="1" applyAlignment="1">
      <alignment horizontal="right" wrapText="1"/>
    </xf>
    <xf numFmtId="49" fontId="0" fillId="0" borderId="15" xfId="0" applyNumberFormat="1" applyBorder="1"/>
    <xf numFmtId="49" fontId="0" fillId="0" borderId="12" xfId="0" applyNumberFormat="1" applyBorder="1"/>
    <xf numFmtId="49" fontId="0" fillId="0" borderId="10" xfId="0" applyNumberFormat="1" applyBorder="1" applyAlignment="1">
      <alignment horizontal="right" vertical="top"/>
    </xf>
    <xf numFmtId="49" fontId="0" fillId="0" borderId="15" xfId="0" applyNumberFormat="1" applyBorder="1" applyAlignment="1">
      <alignment horizontal="right" vertical="top"/>
    </xf>
    <xf numFmtId="49" fontId="0" fillId="0" borderId="16" xfId="0" applyNumberFormat="1" applyBorder="1"/>
    <xf numFmtId="49" fontId="0" fillId="0" borderId="17" xfId="0" applyNumberFormat="1" applyBorder="1"/>
    <xf numFmtId="0" fontId="10" fillId="0" borderId="0" xfId="0" applyFont="1"/>
    <xf numFmtId="0" fontId="11" fillId="0" borderId="9" xfId="0" applyFont="1" applyBorder="1" applyAlignment="1">
      <alignment horizontal="justify" vertical="top" wrapText="1"/>
    </xf>
  </cellXfs>
  <cellStyles count="1">
    <cellStyle name="Normale" xfId="0" builtinId="0"/>
  </cellStyles>
  <dxfs count="48">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style="thin">
          <color indexed="22"/>
        </top>
        <bottom/>
      </border>
    </dxf>
    <dxf>
      <font>
        <b val="0"/>
        <i val="0"/>
        <condense val="0"/>
        <extend val="0"/>
      </font>
      <border>
        <left/>
        <right/>
        <top/>
        <bottom style="thin">
          <color indexed="22"/>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8"/>
      </font>
    </dxf>
    <dxf>
      <font>
        <b val="0"/>
        <i val="0"/>
        <condense val="0"/>
        <extend val="0"/>
        <color indexed="12"/>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numFmt numFmtId="30" formatCode="@"/>
      <fill>
        <patternFill patternType="none">
          <fgColor indexed="64"/>
          <bgColor indexed="65"/>
        </patternFill>
      </fill>
      <border diagonalUp="0" diagonalDown="0">
        <left style="thin">
          <color indexed="17"/>
        </left>
        <right/>
        <top/>
        <bottom style="thin">
          <color indexed="17"/>
        </bottom>
        <vertical/>
        <horizontal/>
      </border>
    </dxf>
    <dxf>
      <numFmt numFmtId="30" formatCode="@"/>
      <fill>
        <patternFill patternType="none">
          <fgColor indexed="64"/>
          <bgColor indexed="65"/>
        </patternFill>
      </fill>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border diagonalUp="0" diagonalDown="0">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double">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5" formatCode="0.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5" formatCode="0.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4" formatCode="#.######;"/>
      <alignment horizontal="justify" vertical="top"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left" vertical="top"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right" vertical="top" textRotation="0" wrapText="0" relativeIndent="0" justifyLastLine="0" shrinkToFit="0" readingOrder="0"/>
      <border diagonalUp="0" diagonalDown="0">
        <left/>
        <right style="thin">
          <color indexed="17"/>
        </right>
        <top/>
        <bottom style="thin">
          <color indexed="17"/>
        </bottom>
        <vertical/>
        <horizontal/>
      </border>
    </dxf>
    <dxf>
      <border outline="0">
        <left style="double">
          <color indexed="17"/>
        </left>
        <right style="double">
          <color indexed="17"/>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ACCA.Misurazioni'">
  <Schema ID="Schema14" Namespace="ACCA.Misurazioni">
    <xsd:schema xmlns:xsd="http://www.w3.org/2001/XMLSchema" xmlns:ns0="ACCA.Misurazioni" xmlns="" targetNamespace="ACCA.Misurazioni">
      <xsd:element nillable="true" name="Misurazioni">
        <xsd:complexType>
          <xsd:sequence minOccurs="0">
            <xsd:element minOccurs="0" maxOccurs="unbounded" nillable="true" name="ItemVC" form="qualified">
              <xsd:complexType>
                <xsd:attribute name="Nr" form="unqualified" type="xsd:string"/>
                <xsd:attribute name="Tar" form="unqualified" type="xsd:string"/>
                <xsd:attribute name="Des" form="unqualified" type="xsd:string"/>
                <xsd:attribute name="ParUg" form="unqualified" type="xsd:string"/>
                <xsd:attribute name="Lung" form="unqualified" type="xsd:string"/>
                <xsd:attribute name="Larg" form="unqualified" type="xsd:string"/>
                <xsd:attribute name="HPeso" form="unqualified" type="xsd:string"/>
                <xsd:attribute name="QT" form="unqualified" type="xsd:string"/>
                <xsd:attribute name="Prz" form="unqualified" type="xsd:string"/>
                <xsd:attribute name="Tot" form="unqualified" type="xsd:string"/>
                <xsd:attribute name="ClDes" form="unqualified" type="xsd:string"/>
                <xsd:attribute name="ClQT" form="unqualified" type="xsd:string"/>
                <xsd:attribute name="Line" form="unqualified" type="xsd:string"/>
                <!--$NUOVACOLONNA_MAPS$-->
              </xsd:complexType>
            </xsd:element>
          </xsd:sequence>
        </xsd:complexType>
      </xsd:element>
    </xsd:schema>
  </Schema>
  <Map ID="1" Name="Misurazioni_mapping" RootElement="Misurazioni" SchemaID="Schema14" ShowImportExportValidationErrors="false" AutoFit="false" Append="false" PreserveSortAFLayout="false" PreserveFormat="true">
    <DataBinding DataBindingName="Binding1"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etric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ric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00000000}" name="Elenco1" displayName="Elenco1" ref="B3:N92" tableType="xml" totalsRowShown="0" tableBorderDxfId="47" connectionId="1">
  <tableColumns count="13">
    <tableColumn id="1" xr3:uid="{00000000-0010-0000-0000-000001000000}" uniqueName=" " name=" " dataDxfId="46">
      <xmlColumnPr mapId="1" xpath="/ns1:Misurazioni/ns1:ItemVC/@Nr" xmlDataType="string"/>
    </tableColumn>
    <tableColumn id="2" xr3:uid="{00000000-0010-0000-0000-000002000000}" uniqueName="  " name="  " dataDxfId="45">
      <xmlColumnPr mapId="1" xpath="/ns1:Misurazioni/ns1:ItemVC/@Tar" xmlDataType="string"/>
    </tableColumn>
    <tableColumn id="3" xr3:uid="{00000000-0010-0000-0000-000003000000}" uniqueName="   " name="   " dataDxfId="44">
      <xmlColumnPr mapId="1" xpath="/ns1:Misurazioni/ns1:ItemVC/@Des" xmlDataType="string"/>
    </tableColumn>
    <tableColumn id="4" xr3:uid="{00000000-0010-0000-0000-000004000000}" uniqueName="Par.ug" name="Par.ug" dataDxfId="43">
      <xmlColumnPr mapId="1" xpath="/ns1:Misurazioni/ns1:ItemVC/@Par.ug" xmlDataType="double"/>
    </tableColumn>
    <tableColumn id="5" xr3:uid="{00000000-0010-0000-0000-000005000000}" uniqueName="Lung." name="Lung." dataDxfId="42">
      <xmlColumnPr mapId="1" xpath="/ns1:Misurazioni/ns1:ItemVC/@Lung." xmlDataType="double"/>
    </tableColumn>
    <tableColumn id="6" xr3:uid="{00000000-0010-0000-0000-000006000000}" uniqueName="Larg." name="Larg." dataDxfId="41">
      <xmlColumnPr mapId="1" xpath="/ns1:Misurazioni/ns1:ItemVC/@Larg." xmlDataType="double"/>
    </tableColumn>
    <tableColumn id="7" xr3:uid="{00000000-0010-0000-0000-000007000000}" uniqueName="H/peso" name="H/peso" dataDxfId="40">
      <xmlColumnPr mapId="1" xpath="/ns1:Misurazioni/ns1:ItemVC/@H/peso" xmlDataType="double"/>
    </tableColumn>
    <tableColumn id="8" xr3:uid="{00000000-0010-0000-0000-000008000000}" uniqueName="    " name="    " dataDxfId="39">
      <xmlColumnPr mapId="1" xpath="/ns1:Misurazioni/ns1:ItemVC/@QT" xmlDataType="double"/>
    </tableColumn>
    <tableColumn id="9" xr3:uid="{00000000-0010-0000-0000-000009000000}" uniqueName="unitario" name="unitario" dataDxfId="38">
      <xmlColumnPr mapId="1" xpath="/ns1:Misurazioni/ns1:ItemVC/@unitario" xmlDataType="double"/>
    </tableColumn>
    <tableColumn id="10" xr3:uid="{00000000-0010-0000-0000-00000A000000}" uniqueName="TOTALE" name="TOTALE" dataDxfId="37">
      <xmlColumnPr mapId="1" xpath="/ns1:Misurazioni/ns1:ItemVC/@TOTALE" xmlDataType="double"/>
    </tableColumn>
    <tableColumn id="11" xr3:uid="{00000000-0010-0000-0000-00000B000000}" uniqueName="ClDes" name="ClDes" dataDxfId="36">
      <xmlColumnPr mapId="1" xpath="/ns1:Misurazioni/ns1:ItemVC/@ClDes" xmlDataType="string"/>
    </tableColumn>
    <tableColumn id="12" xr3:uid="{00000000-0010-0000-0000-00000C000000}" uniqueName="ClQT" name="ClQT" dataDxfId="35">
      <xmlColumnPr mapId="1" xpath="/ns1:Misurazioni/ns1:ItemVC/@ClQT" xmlDataType="double"/>
    </tableColumn>
    <tableColumn id="13" xr3:uid="{00000000-0010-0000-0000-00000D000000}" uniqueName="Linha" name="Linha" dataDxfId="34">
      <xmlColumnPr mapId="1" xpath="/ns1:Misurazioni/ns1:ItemVC/@Line" xmlDataType="string"/>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N94"/>
  <sheetViews>
    <sheetView showGridLines="0" showZeros="0" tabSelected="1" workbookViewId="0">
      <selection activeCell="D15" sqref="D15"/>
    </sheetView>
  </sheetViews>
  <sheetFormatPr defaultColWidth="9.33203125" defaultRowHeight="10.5" customHeight="1" x14ac:dyDescent="0.15"/>
  <cols>
    <col min="1" max="1" width="2.33203125" customWidth="1"/>
    <col min="2" max="2" width="5.5" customWidth="1"/>
    <col min="3" max="3" width="13.5" customWidth="1"/>
    <col min="4" max="4" width="55.5" style="1" customWidth="1"/>
    <col min="5" max="9" width="10.83203125" customWidth="1"/>
    <col min="10" max="10" width="12" customWidth="1"/>
    <col min="11" max="11" width="16" customWidth="1"/>
    <col min="12" max="12" width="8.5" hidden="1" customWidth="1"/>
    <col min="13" max="13" width="7.5" hidden="1" customWidth="1"/>
    <col min="14" max="14" width="7.1640625" hidden="1" customWidth="1"/>
    <col min="15" max="15" width="11.1640625" bestFit="1" customWidth="1"/>
    <col min="16" max="16" width="9.5" bestFit="1" customWidth="1"/>
    <col min="248" max="249" width="11.1640625" customWidth="1"/>
  </cols>
  <sheetData>
    <row r="1" spans="1:14" ht="11.25" customHeight="1" thickBot="1" x14ac:dyDescent="0.2"/>
    <row r="2" spans="1:14" ht="16.5" customHeight="1" thickTop="1" thickBot="1" x14ac:dyDescent="0.25">
      <c r="A2" s="2"/>
      <c r="B2" s="3" t="s">
        <v>5</v>
      </c>
      <c r="C2" s="4" t="s">
        <v>6</v>
      </c>
      <c r="D2" s="5" t="s">
        <v>7</v>
      </c>
      <c r="E2" s="6"/>
      <c r="F2" s="7" t="s">
        <v>8</v>
      </c>
      <c r="G2" s="7"/>
      <c r="H2" s="8"/>
      <c r="I2" s="9" t="s">
        <v>9</v>
      </c>
      <c r="J2" s="10" t="s">
        <v>10</v>
      </c>
      <c r="K2" s="11"/>
      <c r="L2" s="12"/>
      <c r="M2" s="12"/>
      <c r="N2" s="12"/>
    </row>
    <row r="3" spans="1:14" ht="14.25" customHeight="1" thickTop="1" thickBot="1" x14ac:dyDescent="0.2">
      <c r="B3" s="33" t="s">
        <v>11</v>
      </c>
      <c r="C3" s="13" t="s">
        <v>12</v>
      </c>
      <c r="D3" s="21" t="s">
        <v>13</v>
      </c>
      <c r="E3" s="23" t="s">
        <v>14</v>
      </c>
      <c r="F3" s="23" t="s">
        <v>15</v>
      </c>
      <c r="G3" s="25" t="s">
        <v>16</v>
      </c>
      <c r="H3" s="25" t="s">
        <v>17</v>
      </c>
      <c r="I3" s="27" t="s">
        <v>18</v>
      </c>
      <c r="J3" s="28" t="s">
        <v>19</v>
      </c>
      <c r="K3" s="29" t="s">
        <v>20</v>
      </c>
      <c r="L3" s="14" t="s">
        <v>21</v>
      </c>
      <c r="M3" s="15" t="s">
        <v>22</v>
      </c>
      <c r="N3" s="36" t="s">
        <v>23</v>
      </c>
    </row>
    <row r="4" spans="1:14" ht="10.5" customHeight="1" thickTop="1" thickBot="1" x14ac:dyDescent="0.2">
      <c r="B4" s="31" t="s">
        <v>27</v>
      </c>
      <c r="C4" s="22" t="s">
        <v>28</v>
      </c>
      <c r="D4" s="44" t="s">
        <v>29</v>
      </c>
      <c r="E4" s="31"/>
      <c r="F4" s="31"/>
      <c r="G4" s="32"/>
      <c r="H4" s="32"/>
      <c r="I4" s="31"/>
      <c r="J4" s="31"/>
      <c r="K4" s="31"/>
      <c r="L4" s="31"/>
      <c r="M4" s="31"/>
      <c r="N4" s="31"/>
    </row>
    <row r="5" spans="1:14" ht="10.5" customHeight="1" thickTop="1" thickBot="1" x14ac:dyDescent="0.2">
      <c r="B5" s="31"/>
      <c r="C5" s="22"/>
      <c r="D5" s="22" t="s">
        <v>30</v>
      </c>
      <c r="E5" s="31"/>
      <c r="F5" s="31"/>
      <c r="G5" s="32"/>
      <c r="H5" s="32"/>
      <c r="I5" s="31"/>
      <c r="J5" s="31"/>
      <c r="K5" s="31"/>
      <c r="L5" s="31"/>
      <c r="M5" s="31"/>
      <c r="N5" s="31"/>
    </row>
    <row r="6" spans="1:14" ht="10.5" customHeight="1" thickTop="1" thickBot="1" x14ac:dyDescent="0.2">
      <c r="B6" s="31"/>
      <c r="C6" s="22"/>
      <c r="D6" s="22" t="s">
        <v>31</v>
      </c>
      <c r="E6" s="31">
        <v>550</v>
      </c>
      <c r="F6" s="31"/>
      <c r="G6" s="32"/>
      <c r="H6" s="32"/>
      <c r="I6" s="31">
        <f>ROUND(PRODUCT(E6:H6),2)</f>
        <v>550</v>
      </c>
      <c r="J6" s="31"/>
      <c r="K6" s="31"/>
      <c r="L6" s="31"/>
      <c r="M6" s="31"/>
      <c r="N6" s="31"/>
    </row>
    <row r="7" spans="1:14" ht="10.5" customHeight="1" thickTop="1" thickBot="1" x14ac:dyDescent="0.2">
      <c r="B7" s="31"/>
      <c r="C7" s="22"/>
      <c r="D7" s="31"/>
      <c r="E7" s="31"/>
      <c r="F7" s="31"/>
      <c r="G7" s="32"/>
      <c r="H7" s="32"/>
      <c r="I7" s="31"/>
      <c r="J7" s="31"/>
      <c r="K7" s="31"/>
      <c r="L7" s="31"/>
      <c r="M7" s="31"/>
      <c r="N7" s="31" t="s">
        <v>32</v>
      </c>
    </row>
    <row r="8" spans="1:14" ht="10.5" customHeight="1" thickTop="1" thickBot="1" x14ac:dyDescent="0.2">
      <c r="B8" s="31"/>
      <c r="C8" s="22"/>
      <c r="D8" s="31" t="s">
        <v>33</v>
      </c>
      <c r="E8" s="31"/>
      <c r="F8" s="31"/>
      <c r="G8" s="32"/>
      <c r="H8" s="32"/>
      <c r="I8" s="31">
        <f>ROUND(SUM(I5:I7),2)</f>
        <v>550</v>
      </c>
      <c r="J8" s="31">
        <v>15.05</v>
      </c>
      <c r="K8" s="31">
        <f>ROUND(PRODUCT(I8:J8),2)</f>
        <v>8277.5</v>
      </c>
      <c r="L8" s="31"/>
      <c r="M8" s="31"/>
      <c r="N8" s="31"/>
    </row>
    <row r="9" spans="1:14" ht="10.5" customHeight="1" thickTop="1" thickBot="1" x14ac:dyDescent="0.2">
      <c r="B9" s="31"/>
      <c r="C9" s="22"/>
      <c r="D9" s="31" t="s">
        <v>34</v>
      </c>
      <c r="E9" s="31"/>
      <c r="F9" s="31"/>
      <c r="G9" s="32"/>
      <c r="H9" s="32"/>
      <c r="I9" s="31"/>
      <c r="J9" s="31"/>
      <c r="K9" s="31"/>
      <c r="L9" s="31"/>
      <c r="M9" s="31"/>
      <c r="N9" s="31"/>
    </row>
    <row r="10" spans="1:14" ht="44.85" customHeight="1" thickTop="1" thickBot="1" x14ac:dyDescent="0.2">
      <c r="B10" s="31" t="s">
        <v>35</v>
      </c>
      <c r="C10" s="22" t="s">
        <v>36</v>
      </c>
      <c r="D10" s="44" t="s">
        <v>37</v>
      </c>
      <c r="E10" s="31"/>
      <c r="F10" s="31"/>
      <c r="G10" s="32"/>
      <c r="H10" s="32"/>
      <c r="I10" s="31"/>
      <c r="J10" s="31"/>
      <c r="K10" s="31"/>
      <c r="L10" s="31"/>
      <c r="M10" s="31"/>
      <c r="N10" s="31"/>
    </row>
    <row r="11" spans="1:14" ht="10.5" customHeight="1" thickTop="1" thickBot="1" x14ac:dyDescent="0.2">
      <c r="B11" s="31"/>
      <c r="C11" s="22"/>
      <c r="D11" s="22" t="s">
        <v>38</v>
      </c>
      <c r="E11" s="31"/>
      <c r="F11" s="31"/>
      <c r="G11" s="32"/>
      <c r="H11" s="32"/>
      <c r="I11" s="31"/>
      <c r="J11" s="31"/>
      <c r="K11" s="31"/>
      <c r="L11" s="31"/>
      <c r="M11" s="31"/>
      <c r="N11" s="31"/>
    </row>
    <row r="12" spans="1:14" ht="10.5" customHeight="1" thickTop="1" thickBot="1" x14ac:dyDescent="0.2">
      <c r="B12" s="31"/>
      <c r="C12" s="22"/>
      <c r="D12" s="22" t="s">
        <v>39</v>
      </c>
      <c r="E12" s="31">
        <v>1</v>
      </c>
      <c r="F12" s="31"/>
      <c r="G12" s="32"/>
      <c r="H12" s="32"/>
      <c r="I12" s="31">
        <f>ROUND(PRODUCT(E12:H12),2)</f>
        <v>1</v>
      </c>
      <c r="J12" s="31"/>
      <c r="K12" s="31"/>
      <c r="L12" s="31"/>
      <c r="M12" s="31"/>
      <c r="N12" s="31"/>
    </row>
    <row r="13" spans="1:14" ht="10.5" customHeight="1" thickTop="1" thickBot="1" x14ac:dyDescent="0.2">
      <c r="B13" s="31"/>
      <c r="C13" s="22"/>
      <c r="D13" s="31"/>
      <c r="E13" s="31"/>
      <c r="F13" s="31"/>
      <c r="G13" s="32"/>
      <c r="H13" s="32"/>
      <c r="I13" s="31"/>
      <c r="J13" s="31"/>
      <c r="K13" s="31"/>
      <c r="L13" s="31"/>
      <c r="M13" s="31"/>
      <c r="N13" s="31" t="s">
        <v>40</v>
      </c>
    </row>
    <row r="14" spans="1:14" ht="10.5" customHeight="1" thickTop="1" thickBot="1" x14ac:dyDescent="0.2">
      <c r="B14" s="31"/>
      <c r="C14" s="22"/>
      <c r="D14" s="31" t="s">
        <v>41</v>
      </c>
      <c r="E14" s="31"/>
      <c r="F14" s="31"/>
      <c r="G14" s="32"/>
      <c r="H14" s="32"/>
      <c r="I14" s="31">
        <f>ROUND(SUM(I11:I13),2)</f>
        <v>1</v>
      </c>
      <c r="J14" s="31">
        <v>3511.2</v>
      </c>
      <c r="K14" s="31">
        <f>ROUND(PRODUCT(I14:J14),2)</f>
        <v>3511.2</v>
      </c>
      <c r="L14" s="31"/>
      <c r="M14" s="31"/>
      <c r="N14" s="31"/>
    </row>
    <row r="15" spans="1:14" ht="10.5" customHeight="1" thickTop="1" thickBot="1" x14ac:dyDescent="0.2">
      <c r="B15" s="31"/>
      <c r="C15" s="22"/>
      <c r="D15" s="31" t="s">
        <v>42</v>
      </c>
      <c r="E15" s="31"/>
      <c r="F15" s="31"/>
      <c r="G15" s="32"/>
      <c r="H15" s="32"/>
      <c r="I15" s="31"/>
      <c r="J15" s="31"/>
      <c r="K15" s="31"/>
      <c r="L15" s="31"/>
      <c r="M15" s="31"/>
      <c r="N15" s="31"/>
    </row>
    <row r="16" spans="1:14" ht="10.7" customHeight="1" thickTop="1" thickBot="1" x14ac:dyDescent="0.2">
      <c r="B16" s="31" t="s">
        <v>43</v>
      </c>
      <c r="C16" s="22" t="s">
        <v>44</v>
      </c>
      <c r="D16" s="44" t="s">
        <v>45</v>
      </c>
      <c r="E16" s="31"/>
      <c r="F16" s="31"/>
      <c r="G16" s="32"/>
      <c r="H16" s="32"/>
      <c r="I16" s="31"/>
      <c r="J16" s="31"/>
      <c r="K16" s="31"/>
      <c r="L16" s="31"/>
      <c r="M16" s="31"/>
      <c r="N16" s="31"/>
    </row>
    <row r="17" spans="2:14" ht="10.5" customHeight="1" thickTop="1" thickBot="1" x14ac:dyDescent="0.2">
      <c r="B17" s="31"/>
      <c r="C17" s="22"/>
      <c r="D17" s="22" t="s">
        <v>46</v>
      </c>
      <c r="E17" s="31"/>
      <c r="F17" s="31"/>
      <c r="G17" s="32"/>
      <c r="H17" s="32"/>
      <c r="I17" s="31"/>
      <c r="J17" s="31"/>
      <c r="K17" s="31"/>
      <c r="L17" s="31"/>
      <c r="M17" s="31"/>
      <c r="N17" s="31"/>
    </row>
    <row r="18" spans="2:14" ht="10.5" customHeight="1" thickTop="1" thickBot="1" x14ac:dyDescent="0.2">
      <c r="B18" s="31"/>
      <c r="C18" s="22"/>
      <c r="D18" s="22" t="s">
        <v>47</v>
      </c>
      <c r="E18" s="31"/>
      <c r="F18" s="31"/>
      <c r="G18" s="32"/>
      <c r="H18" s="32">
        <v>0</v>
      </c>
      <c r="I18" s="31">
        <f>ROUND(PRODUCT(E18:H18),2)</f>
        <v>0</v>
      </c>
      <c r="J18" s="31"/>
      <c r="K18" s="31"/>
      <c r="L18" s="31"/>
      <c r="M18" s="31"/>
      <c r="N18" s="31"/>
    </row>
    <row r="19" spans="2:14" ht="10.5" customHeight="1" thickTop="1" thickBot="1" x14ac:dyDescent="0.2">
      <c r="B19" s="31"/>
      <c r="C19" s="22"/>
      <c r="D19" s="31"/>
      <c r="E19" s="31"/>
      <c r="F19" s="31"/>
      <c r="G19" s="32"/>
      <c r="H19" s="32"/>
      <c r="I19" s="31"/>
      <c r="J19" s="31"/>
      <c r="K19" s="31"/>
      <c r="L19" s="31"/>
      <c r="M19" s="31"/>
      <c r="N19" s="31" t="s">
        <v>48</v>
      </c>
    </row>
    <row r="20" spans="2:14" ht="10.5" customHeight="1" thickTop="1" thickBot="1" x14ac:dyDescent="0.2">
      <c r="B20" s="31"/>
      <c r="C20" s="22"/>
      <c r="D20" s="31" t="s">
        <v>49</v>
      </c>
      <c r="E20" s="31"/>
      <c r="F20" s="31"/>
      <c r="G20" s="32"/>
      <c r="H20" s="32"/>
      <c r="I20" s="31">
        <f>ROUND(SUM(I17:I19),2)</f>
        <v>0</v>
      </c>
      <c r="J20" s="31">
        <v>20.059999999999999</v>
      </c>
      <c r="K20" s="31">
        <f>ROUND(PRODUCT(I20:J20),2)</f>
        <v>0</v>
      </c>
      <c r="L20" s="31"/>
      <c r="M20" s="31"/>
      <c r="N20" s="31"/>
    </row>
    <row r="21" spans="2:14" ht="10.5" customHeight="1" thickTop="1" thickBot="1" x14ac:dyDescent="0.2">
      <c r="B21" s="31"/>
      <c r="C21" s="22"/>
      <c r="D21" s="31" t="s">
        <v>50</v>
      </c>
      <c r="E21" s="31"/>
      <c r="F21" s="31"/>
      <c r="G21" s="32"/>
      <c r="H21" s="32"/>
      <c r="I21" s="31"/>
      <c r="J21" s="31"/>
      <c r="K21" s="31"/>
      <c r="L21" s="31"/>
      <c r="M21" s="31"/>
      <c r="N21" s="31"/>
    </row>
    <row r="22" spans="2:14" ht="54.4" customHeight="1" thickTop="1" thickBot="1" x14ac:dyDescent="0.2">
      <c r="B22" s="31" t="s">
        <v>51</v>
      </c>
      <c r="C22" s="22" t="s">
        <v>52</v>
      </c>
      <c r="D22" s="44" t="s">
        <v>53</v>
      </c>
      <c r="E22" s="31"/>
      <c r="F22" s="31"/>
      <c r="G22" s="32"/>
      <c r="H22" s="32"/>
      <c r="I22" s="31"/>
      <c r="J22" s="31"/>
      <c r="K22" s="31"/>
      <c r="L22" s="31"/>
      <c r="M22" s="31"/>
      <c r="N22" s="31"/>
    </row>
    <row r="23" spans="2:14" ht="10.5" customHeight="1" thickTop="1" thickBot="1" x14ac:dyDescent="0.2">
      <c r="B23" s="31"/>
      <c r="C23" s="22"/>
      <c r="D23" s="22" t="s">
        <v>54</v>
      </c>
      <c r="E23" s="31"/>
      <c r="F23" s="31"/>
      <c r="G23" s="32"/>
      <c r="H23" s="32"/>
      <c r="I23" s="31"/>
      <c r="J23" s="31"/>
      <c r="K23" s="31"/>
      <c r="L23" s="31"/>
      <c r="M23" s="31"/>
      <c r="N23" s="31"/>
    </row>
    <row r="24" spans="2:14" ht="10.5" customHeight="1" thickTop="1" thickBot="1" x14ac:dyDescent="0.2">
      <c r="B24" s="31"/>
      <c r="C24" s="22"/>
      <c r="D24" s="22" t="s">
        <v>55</v>
      </c>
      <c r="E24" s="31">
        <v>85</v>
      </c>
      <c r="F24" s="31"/>
      <c r="G24" s="32"/>
      <c r="H24" s="32"/>
      <c r="I24" s="31">
        <f>ROUND(PRODUCT(E24:H24),2)</f>
        <v>85</v>
      </c>
      <c r="J24" s="31"/>
      <c r="K24" s="31"/>
      <c r="L24" s="31"/>
      <c r="M24" s="31"/>
      <c r="N24" s="31"/>
    </row>
    <row r="25" spans="2:14" ht="10.5" customHeight="1" thickTop="1" thickBot="1" x14ac:dyDescent="0.2">
      <c r="B25" s="31"/>
      <c r="C25" s="22"/>
      <c r="D25" s="22" t="s">
        <v>56</v>
      </c>
      <c r="E25" s="31">
        <v>550</v>
      </c>
      <c r="F25" s="31"/>
      <c r="G25" s="32"/>
      <c r="H25" s="32"/>
      <c r="I25" s="31">
        <f>ROUND(PRODUCT(E25:H25),2)</f>
        <v>550</v>
      </c>
      <c r="J25" s="31"/>
      <c r="K25" s="31"/>
      <c r="L25" s="31"/>
      <c r="M25" s="31"/>
      <c r="N25" s="31"/>
    </row>
    <row r="26" spans="2:14" ht="10.5" customHeight="1" thickTop="1" thickBot="1" x14ac:dyDescent="0.2">
      <c r="B26" s="31"/>
      <c r="C26" s="22"/>
      <c r="D26" s="22" t="s">
        <v>57</v>
      </c>
      <c r="E26" s="31">
        <v>570</v>
      </c>
      <c r="F26" s="31"/>
      <c r="G26" s="32"/>
      <c r="H26" s="32"/>
      <c r="I26" s="31">
        <f>ROUND(PRODUCT(E26:H26),2)</f>
        <v>570</v>
      </c>
      <c r="J26" s="31"/>
      <c r="K26" s="31"/>
      <c r="L26" s="31"/>
      <c r="M26" s="31"/>
      <c r="N26" s="31"/>
    </row>
    <row r="27" spans="2:14" ht="10.5" customHeight="1" thickTop="1" thickBot="1" x14ac:dyDescent="0.2">
      <c r="B27" s="31"/>
      <c r="C27" s="22"/>
      <c r="D27" s="22" t="s">
        <v>58</v>
      </c>
      <c r="E27" s="31">
        <v>550</v>
      </c>
      <c r="F27" s="31"/>
      <c r="G27" s="32"/>
      <c r="H27" s="32"/>
      <c r="I27" s="31">
        <f>ROUND(PRODUCT(E27:H27),2)</f>
        <v>550</v>
      </c>
      <c r="J27" s="31"/>
      <c r="K27" s="31"/>
      <c r="L27" s="31"/>
      <c r="M27" s="31"/>
      <c r="N27" s="31"/>
    </row>
    <row r="28" spans="2:14" ht="10.5" customHeight="1" thickTop="1" thickBot="1" x14ac:dyDescent="0.2">
      <c r="B28" s="31"/>
      <c r="C28" s="22"/>
      <c r="D28" s="22" t="s">
        <v>59</v>
      </c>
      <c r="E28" s="31">
        <v>350</v>
      </c>
      <c r="F28" s="31"/>
      <c r="G28" s="32"/>
      <c r="H28" s="32"/>
      <c r="I28" s="31">
        <f>ROUND(PRODUCT(E28:H28),2)</f>
        <v>350</v>
      </c>
      <c r="J28" s="31"/>
      <c r="K28" s="31"/>
      <c r="L28" s="31"/>
      <c r="M28" s="31"/>
      <c r="N28" s="31"/>
    </row>
    <row r="29" spans="2:14" ht="10.5" customHeight="1" thickTop="1" thickBot="1" x14ac:dyDescent="0.2">
      <c r="B29" s="31"/>
      <c r="C29" s="22"/>
      <c r="D29" s="31"/>
      <c r="E29" s="31"/>
      <c r="F29" s="31"/>
      <c r="G29" s="32"/>
      <c r="H29" s="32"/>
      <c r="I29" s="31"/>
      <c r="J29" s="31"/>
      <c r="K29" s="31"/>
      <c r="L29" s="31"/>
      <c r="M29" s="31"/>
      <c r="N29" s="31" t="s">
        <v>60</v>
      </c>
    </row>
    <row r="30" spans="2:14" ht="10.5" customHeight="1" thickTop="1" thickBot="1" x14ac:dyDescent="0.2">
      <c r="B30" s="31"/>
      <c r="C30" s="22"/>
      <c r="D30" s="31" t="s">
        <v>61</v>
      </c>
      <c r="E30" s="31"/>
      <c r="F30" s="31"/>
      <c r="G30" s="32"/>
      <c r="H30" s="32"/>
      <c r="I30" s="31">
        <f>ROUND(SUM(I23:I29),2)</f>
        <v>2105</v>
      </c>
      <c r="J30" s="31">
        <v>15.05</v>
      </c>
      <c r="K30" s="31">
        <f>ROUND(PRODUCT(I30:J30),2)</f>
        <v>31680.25</v>
      </c>
      <c r="L30" s="31"/>
      <c r="M30" s="31"/>
      <c r="N30" s="31"/>
    </row>
    <row r="31" spans="2:14" ht="10.5" customHeight="1" thickTop="1" thickBot="1" x14ac:dyDescent="0.2">
      <c r="B31" s="31"/>
      <c r="C31" s="22"/>
      <c r="D31" s="31" t="s">
        <v>62</v>
      </c>
      <c r="E31" s="31"/>
      <c r="F31" s="31"/>
      <c r="G31" s="32"/>
      <c r="H31" s="32"/>
      <c r="I31" s="31"/>
      <c r="J31" s="31"/>
      <c r="K31" s="31"/>
      <c r="L31" s="31"/>
      <c r="M31" s="31"/>
      <c r="N31" s="31"/>
    </row>
    <row r="32" spans="2:14" ht="17.100000000000001" customHeight="1" thickTop="1" thickBot="1" x14ac:dyDescent="0.2">
      <c r="B32" s="31" t="s">
        <v>63</v>
      </c>
      <c r="C32" s="22" t="s">
        <v>64</v>
      </c>
      <c r="D32" s="44" t="s">
        <v>65</v>
      </c>
      <c r="E32" s="31"/>
      <c r="F32" s="31"/>
      <c r="G32" s="32"/>
      <c r="H32" s="32"/>
      <c r="I32" s="31"/>
      <c r="J32" s="31"/>
      <c r="K32" s="31"/>
      <c r="L32" s="31"/>
      <c r="M32" s="31"/>
      <c r="N32" s="31"/>
    </row>
    <row r="33" spans="2:14" ht="10.5" customHeight="1" thickTop="1" thickBot="1" x14ac:dyDescent="0.2">
      <c r="B33" s="31"/>
      <c r="C33" s="22"/>
      <c r="D33" s="22" t="s">
        <v>66</v>
      </c>
      <c r="E33" s="31"/>
      <c r="F33" s="31"/>
      <c r="G33" s="32"/>
      <c r="H33" s="32"/>
      <c r="I33" s="31"/>
      <c r="J33" s="31"/>
      <c r="K33" s="31"/>
      <c r="L33" s="31"/>
      <c r="M33" s="31"/>
      <c r="N33" s="31"/>
    </row>
    <row r="34" spans="2:14" ht="10.5" customHeight="1" thickTop="1" thickBot="1" x14ac:dyDescent="0.2">
      <c r="B34" s="31"/>
      <c r="C34" s="22"/>
      <c r="D34" s="22" t="s">
        <v>67</v>
      </c>
      <c r="E34" s="31"/>
      <c r="F34" s="31"/>
      <c r="G34" s="32"/>
      <c r="H34" s="32"/>
      <c r="I34" s="31">
        <f>ROUND(PRODUCT(E34:H34,2105),2)</f>
        <v>2105</v>
      </c>
      <c r="J34" s="31"/>
      <c r="K34" s="31"/>
      <c r="L34" s="31"/>
      <c r="M34" s="31"/>
      <c r="N34" s="31"/>
    </row>
    <row r="35" spans="2:14" ht="10.5" customHeight="1" thickTop="1" thickBot="1" x14ac:dyDescent="0.2">
      <c r="B35" s="31"/>
      <c r="C35" s="22"/>
      <c r="D35" s="31"/>
      <c r="E35" s="31"/>
      <c r="F35" s="31"/>
      <c r="G35" s="32"/>
      <c r="H35" s="32"/>
      <c r="I35" s="31"/>
      <c r="J35" s="31"/>
      <c r="K35" s="31"/>
      <c r="L35" s="31"/>
      <c r="M35" s="31"/>
      <c r="N35" s="31" t="s">
        <v>68</v>
      </c>
    </row>
    <row r="36" spans="2:14" ht="10.5" customHeight="1" thickTop="1" thickBot="1" x14ac:dyDescent="0.2">
      <c r="B36" s="31"/>
      <c r="C36" s="22"/>
      <c r="D36" s="31" t="s">
        <v>69</v>
      </c>
      <c r="E36" s="31"/>
      <c r="F36" s="31"/>
      <c r="G36" s="32"/>
      <c r="H36" s="32"/>
      <c r="I36" s="31">
        <f>ROUND(SUM(I33:I35),2)</f>
        <v>2105</v>
      </c>
      <c r="J36" s="31">
        <v>43.89</v>
      </c>
      <c r="K36" s="31">
        <f>ROUND(PRODUCT(I36:J36),2)</f>
        <v>92388.45</v>
      </c>
      <c r="L36" s="31"/>
      <c r="M36" s="31"/>
      <c r="N36" s="31"/>
    </row>
    <row r="37" spans="2:14" ht="10.5" customHeight="1" thickTop="1" thickBot="1" x14ac:dyDescent="0.2">
      <c r="B37" s="31"/>
      <c r="C37" s="22"/>
      <c r="D37" s="31" t="s">
        <v>70</v>
      </c>
      <c r="E37" s="31"/>
      <c r="F37" s="31"/>
      <c r="G37" s="32"/>
      <c r="H37" s="32"/>
      <c r="I37" s="31"/>
      <c r="J37" s="31"/>
      <c r="K37" s="31"/>
      <c r="L37" s="31"/>
      <c r="M37" s="31"/>
      <c r="N37" s="31"/>
    </row>
    <row r="38" spans="2:14" ht="15.4" customHeight="1" thickTop="1" thickBot="1" x14ac:dyDescent="0.2">
      <c r="B38" s="31" t="s">
        <v>71</v>
      </c>
      <c r="C38" s="22" t="s">
        <v>72</v>
      </c>
      <c r="D38" s="44" t="s">
        <v>73</v>
      </c>
      <c r="E38" s="31"/>
      <c r="F38" s="31"/>
      <c r="G38" s="32"/>
      <c r="H38" s="32"/>
      <c r="I38" s="31"/>
      <c r="J38" s="31"/>
      <c r="K38" s="31"/>
      <c r="L38" s="31"/>
      <c r="M38" s="31"/>
      <c r="N38" s="31"/>
    </row>
    <row r="39" spans="2:14" ht="10.5" customHeight="1" thickTop="1" thickBot="1" x14ac:dyDescent="0.2">
      <c r="B39" s="31"/>
      <c r="C39" s="22"/>
      <c r="D39" s="22" t="s">
        <v>74</v>
      </c>
      <c r="E39" s="31"/>
      <c r="F39" s="31"/>
      <c r="G39" s="32"/>
      <c r="H39" s="32"/>
      <c r="I39" s="31"/>
      <c r="J39" s="31"/>
      <c r="K39" s="31"/>
      <c r="L39" s="31"/>
      <c r="M39" s="31"/>
      <c r="N39" s="31"/>
    </row>
    <row r="40" spans="2:14" ht="10.5" customHeight="1" thickTop="1" thickBot="1" x14ac:dyDescent="0.2">
      <c r="B40" s="31"/>
      <c r="C40" s="22"/>
      <c r="D40" s="22" t="s">
        <v>75</v>
      </c>
      <c r="E40" s="31"/>
      <c r="F40" s="31"/>
      <c r="G40" s="32"/>
      <c r="H40" s="32"/>
      <c r="I40" s="31">
        <f>ROUND(PRODUCT(E40:H40,2105),2)</f>
        <v>2105</v>
      </c>
      <c r="J40" s="31"/>
      <c r="K40" s="31"/>
      <c r="L40" s="31"/>
      <c r="M40" s="31"/>
      <c r="N40" s="31"/>
    </row>
    <row r="41" spans="2:14" ht="10.5" customHeight="1" thickTop="1" thickBot="1" x14ac:dyDescent="0.2">
      <c r="B41" s="31"/>
      <c r="C41" s="22"/>
      <c r="D41" s="31"/>
      <c r="E41" s="31"/>
      <c r="F41" s="31"/>
      <c r="G41" s="32"/>
      <c r="H41" s="32"/>
      <c r="I41" s="31"/>
      <c r="J41" s="31"/>
      <c r="K41" s="31"/>
      <c r="L41" s="31"/>
      <c r="M41" s="31"/>
      <c r="N41" s="31" t="s">
        <v>76</v>
      </c>
    </row>
    <row r="42" spans="2:14" ht="10.5" customHeight="1" thickTop="1" thickBot="1" x14ac:dyDescent="0.2">
      <c r="B42" s="31"/>
      <c r="C42" s="22"/>
      <c r="D42" s="31" t="s">
        <v>77</v>
      </c>
      <c r="E42" s="31"/>
      <c r="F42" s="31"/>
      <c r="G42" s="32"/>
      <c r="H42" s="32"/>
      <c r="I42" s="31">
        <f>ROUND(SUM(I39:I41),2)</f>
        <v>2105</v>
      </c>
      <c r="J42" s="31">
        <v>31.35</v>
      </c>
      <c r="K42" s="31">
        <f>ROUND(PRODUCT(I42:J42),2)</f>
        <v>65991.75</v>
      </c>
      <c r="L42" s="31"/>
      <c r="M42" s="31"/>
      <c r="N42" s="31"/>
    </row>
    <row r="43" spans="2:14" ht="10.5" customHeight="1" thickTop="1" thickBot="1" x14ac:dyDescent="0.2">
      <c r="B43" s="31"/>
      <c r="C43" s="22"/>
      <c r="D43" s="31" t="s">
        <v>78</v>
      </c>
      <c r="E43" s="31"/>
      <c r="F43" s="31"/>
      <c r="G43" s="32"/>
      <c r="H43" s="32"/>
      <c r="I43" s="31"/>
      <c r="J43" s="31"/>
      <c r="K43" s="31"/>
      <c r="L43" s="31"/>
      <c r="M43" s="31"/>
      <c r="N43" s="31"/>
    </row>
    <row r="44" spans="2:14" ht="86.85" customHeight="1" thickTop="1" thickBot="1" x14ac:dyDescent="0.2">
      <c r="B44" s="31" t="s">
        <v>79</v>
      </c>
      <c r="C44" s="22" t="s">
        <v>80</v>
      </c>
      <c r="D44" s="44" t="s">
        <v>81</v>
      </c>
      <c r="E44" s="31"/>
      <c r="F44" s="31"/>
      <c r="G44" s="32"/>
      <c r="H44" s="32"/>
      <c r="I44" s="31"/>
      <c r="J44" s="31"/>
      <c r="K44" s="31"/>
      <c r="L44" s="31"/>
      <c r="M44" s="31"/>
      <c r="N44" s="31"/>
    </row>
    <row r="45" spans="2:14" ht="10.5" customHeight="1" thickTop="1" thickBot="1" x14ac:dyDescent="0.2">
      <c r="B45" s="31"/>
      <c r="C45" s="22"/>
      <c r="D45" s="22" t="s">
        <v>82</v>
      </c>
      <c r="E45" s="31"/>
      <c r="F45" s="31"/>
      <c r="G45" s="32"/>
      <c r="H45" s="32"/>
      <c r="I45" s="31"/>
      <c r="J45" s="31"/>
      <c r="K45" s="31"/>
      <c r="L45" s="31"/>
      <c r="M45" s="31"/>
      <c r="N45" s="31"/>
    </row>
    <row r="46" spans="2:14" ht="10.5" customHeight="1" thickTop="1" thickBot="1" x14ac:dyDescent="0.2">
      <c r="B46" s="31"/>
      <c r="C46" s="22"/>
      <c r="D46" s="22" t="s">
        <v>83</v>
      </c>
      <c r="E46" s="31"/>
      <c r="F46" s="31"/>
      <c r="G46" s="32"/>
      <c r="H46" s="32"/>
      <c r="I46" s="31">
        <f>ROUND(PRODUCT(E46:H46,2105),2)</f>
        <v>2105</v>
      </c>
      <c r="J46" s="31"/>
      <c r="K46" s="31"/>
      <c r="L46" s="31"/>
      <c r="M46" s="31"/>
      <c r="N46" s="31"/>
    </row>
    <row r="47" spans="2:14" ht="10.5" customHeight="1" thickTop="1" thickBot="1" x14ac:dyDescent="0.2">
      <c r="B47" s="31"/>
      <c r="C47" s="22"/>
      <c r="D47" s="31"/>
      <c r="E47" s="31"/>
      <c r="F47" s="31"/>
      <c r="G47" s="32"/>
      <c r="H47" s="32"/>
      <c r="I47" s="31"/>
      <c r="J47" s="31"/>
      <c r="K47" s="31"/>
      <c r="L47" s="31"/>
      <c r="M47" s="31"/>
      <c r="N47" s="31" t="s">
        <v>84</v>
      </c>
    </row>
    <row r="48" spans="2:14" ht="10.5" customHeight="1" thickTop="1" thickBot="1" x14ac:dyDescent="0.2">
      <c r="B48" s="31"/>
      <c r="C48" s="22"/>
      <c r="D48" s="31" t="s">
        <v>85</v>
      </c>
      <c r="E48" s="31"/>
      <c r="F48" s="31"/>
      <c r="G48" s="32"/>
      <c r="H48" s="32"/>
      <c r="I48" s="31">
        <f>ROUND(SUM(I45:I47),2)</f>
        <v>2105</v>
      </c>
      <c r="J48" s="31">
        <v>7.52</v>
      </c>
      <c r="K48" s="31">
        <f>ROUND(PRODUCT(I48:J48),2)</f>
        <v>15829.6</v>
      </c>
      <c r="L48" s="31"/>
      <c r="M48" s="31"/>
      <c r="N48" s="31"/>
    </row>
    <row r="49" spans="2:14" ht="10.5" customHeight="1" thickTop="1" thickBot="1" x14ac:dyDescent="0.2">
      <c r="B49" s="31"/>
      <c r="C49" s="22"/>
      <c r="D49" s="31" t="s">
        <v>86</v>
      </c>
      <c r="E49" s="31"/>
      <c r="F49" s="31"/>
      <c r="G49" s="32"/>
      <c r="H49" s="32"/>
      <c r="I49" s="31"/>
      <c r="J49" s="31"/>
      <c r="K49" s="31"/>
      <c r="L49" s="31"/>
      <c r="M49" s="31"/>
      <c r="N49" s="31"/>
    </row>
    <row r="50" spans="2:14" ht="89.25" customHeight="1" thickTop="1" thickBot="1" x14ac:dyDescent="0.2">
      <c r="B50" s="31" t="s">
        <v>87</v>
      </c>
      <c r="C50" s="22" t="s">
        <v>88</v>
      </c>
      <c r="D50" s="44" t="s">
        <v>89</v>
      </c>
      <c r="E50" s="31"/>
      <c r="F50" s="31"/>
      <c r="G50" s="32"/>
      <c r="H50" s="32"/>
      <c r="I50" s="31"/>
      <c r="J50" s="31"/>
      <c r="K50" s="31"/>
      <c r="L50" s="31"/>
      <c r="M50" s="31"/>
      <c r="N50" s="31"/>
    </row>
    <row r="51" spans="2:14" ht="10.5" customHeight="1" thickTop="1" thickBot="1" x14ac:dyDescent="0.2">
      <c r="B51" s="31"/>
      <c r="C51" s="22"/>
      <c r="D51" s="22" t="s">
        <v>90</v>
      </c>
      <c r="E51" s="31"/>
      <c r="F51" s="31"/>
      <c r="G51" s="32"/>
      <c r="H51" s="32"/>
      <c r="I51" s="31"/>
      <c r="J51" s="31"/>
      <c r="K51" s="31"/>
      <c r="L51" s="31"/>
      <c r="M51" s="31"/>
      <c r="N51" s="31"/>
    </row>
    <row r="52" spans="2:14" ht="10.5" customHeight="1" thickTop="1" thickBot="1" x14ac:dyDescent="0.2">
      <c r="B52" s="31"/>
      <c r="C52" s="22"/>
      <c r="D52" s="22" t="s">
        <v>91</v>
      </c>
      <c r="E52" s="31">
        <v>5</v>
      </c>
      <c r="F52" s="31"/>
      <c r="G52" s="32"/>
      <c r="H52" s="32"/>
      <c r="I52" s="31">
        <f>ROUND(PRODUCT(E52:H52),2)</f>
        <v>5</v>
      </c>
      <c r="J52" s="31"/>
      <c r="K52" s="31"/>
      <c r="L52" s="31"/>
      <c r="M52" s="31"/>
      <c r="N52" s="31"/>
    </row>
    <row r="53" spans="2:14" ht="10.5" customHeight="1" thickTop="1" thickBot="1" x14ac:dyDescent="0.2">
      <c r="B53" s="31"/>
      <c r="C53" s="22"/>
      <c r="D53" s="31"/>
      <c r="E53" s="31"/>
      <c r="F53" s="31"/>
      <c r="G53" s="32"/>
      <c r="H53" s="32"/>
      <c r="I53" s="31"/>
      <c r="J53" s="31"/>
      <c r="K53" s="31"/>
      <c r="L53" s="31"/>
      <c r="M53" s="31"/>
      <c r="N53" s="31" t="s">
        <v>92</v>
      </c>
    </row>
    <row r="54" spans="2:14" ht="10.5" customHeight="1" thickTop="1" thickBot="1" x14ac:dyDescent="0.2">
      <c r="B54" s="31"/>
      <c r="C54" s="22"/>
      <c r="D54" s="31" t="s">
        <v>93</v>
      </c>
      <c r="E54" s="31"/>
      <c r="F54" s="31"/>
      <c r="G54" s="32"/>
      <c r="H54" s="32"/>
      <c r="I54" s="31">
        <f>ROUND(SUM(I51:I53),2)</f>
        <v>5</v>
      </c>
      <c r="J54" s="31">
        <v>2257.1999999999998</v>
      </c>
      <c r="K54" s="31">
        <f>ROUND(PRODUCT(I54:J54),2)</f>
        <v>11286</v>
      </c>
      <c r="L54" s="31"/>
      <c r="M54" s="31"/>
      <c r="N54" s="31"/>
    </row>
    <row r="55" spans="2:14" ht="10.5" customHeight="1" thickTop="1" thickBot="1" x14ac:dyDescent="0.2">
      <c r="B55" s="31"/>
      <c r="C55" s="22"/>
      <c r="D55" s="31" t="s">
        <v>94</v>
      </c>
      <c r="E55" s="31"/>
      <c r="F55" s="31"/>
      <c r="G55" s="32"/>
      <c r="H55" s="32"/>
      <c r="I55" s="31"/>
      <c r="J55" s="31"/>
      <c r="K55" s="31"/>
      <c r="L55" s="31"/>
      <c r="M55" s="31"/>
      <c r="N55" s="31"/>
    </row>
    <row r="56" spans="2:14" ht="39.4" customHeight="1" thickTop="1" thickBot="1" x14ac:dyDescent="0.2">
      <c r="B56" s="31" t="s">
        <v>95</v>
      </c>
      <c r="C56" s="22" t="s">
        <v>96</v>
      </c>
      <c r="D56" s="44" t="s">
        <v>97</v>
      </c>
      <c r="E56" s="31"/>
      <c r="F56" s="31"/>
      <c r="G56" s="32"/>
      <c r="H56" s="32"/>
      <c r="I56" s="31"/>
      <c r="J56" s="31"/>
      <c r="K56" s="31"/>
      <c r="L56" s="31"/>
      <c r="M56" s="31"/>
      <c r="N56" s="31"/>
    </row>
    <row r="57" spans="2:14" ht="10.5" customHeight="1" thickTop="1" thickBot="1" x14ac:dyDescent="0.2">
      <c r="B57" s="31"/>
      <c r="C57" s="22"/>
      <c r="D57" s="22" t="s">
        <v>98</v>
      </c>
      <c r="E57" s="31"/>
      <c r="F57" s="31"/>
      <c r="G57" s="32"/>
      <c r="H57" s="32"/>
      <c r="I57" s="31"/>
      <c r="J57" s="31"/>
      <c r="K57" s="31"/>
      <c r="L57" s="31"/>
      <c r="M57" s="31"/>
      <c r="N57" s="31"/>
    </row>
    <row r="58" spans="2:14" ht="10.5" customHeight="1" thickTop="1" thickBot="1" x14ac:dyDescent="0.2">
      <c r="B58" s="31"/>
      <c r="C58" s="22"/>
      <c r="D58" s="22" t="s">
        <v>99</v>
      </c>
      <c r="E58" s="31">
        <v>5</v>
      </c>
      <c r="F58" s="31"/>
      <c r="G58" s="32"/>
      <c r="H58" s="32"/>
      <c r="I58" s="31">
        <f>ROUND(PRODUCT(E58:H58),2)</f>
        <v>5</v>
      </c>
      <c r="J58" s="31"/>
      <c r="K58" s="31"/>
      <c r="L58" s="31"/>
      <c r="M58" s="31"/>
      <c r="N58" s="31"/>
    </row>
    <row r="59" spans="2:14" ht="10.5" customHeight="1" thickTop="1" thickBot="1" x14ac:dyDescent="0.2">
      <c r="B59" s="31"/>
      <c r="C59" s="22"/>
      <c r="D59" s="31"/>
      <c r="E59" s="31"/>
      <c r="F59" s="31"/>
      <c r="G59" s="32"/>
      <c r="H59" s="32"/>
      <c r="I59" s="31"/>
      <c r="J59" s="31"/>
      <c r="K59" s="31"/>
      <c r="L59" s="31"/>
      <c r="M59" s="31"/>
      <c r="N59" s="31" t="s">
        <v>100</v>
      </c>
    </row>
    <row r="60" spans="2:14" ht="10.5" customHeight="1" thickTop="1" thickBot="1" x14ac:dyDescent="0.2">
      <c r="B60" s="31"/>
      <c r="C60" s="22"/>
      <c r="D60" s="31" t="s">
        <v>101</v>
      </c>
      <c r="E60" s="31"/>
      <c r="F60" s="31"/>
      <c r="G60" s="32"/>
      <c r="H60" s="32"/>
      <c r="I60" s="31">
        <f>ROUND(SUM(I57:I59),2)</f>
        <v>5</v>
      </c>
      <c r="J60" s="31">
        <v>1003.2</v>
      </c>
      <c r="K60" s="31">
        <f>ROUND(PRODUCT(I60:J60),2)</f>
        <v>5016</v>
      </c>
      <c r="L60" s="31"/>
      <c r="M60" s="31"/>
      <c r="N60" s="31"/>
    </row>
    <row r="61" spans="2:14" ht="10.5" customHeight="1" thickTop="1" thickBot="1" x14ac:dyDescent="0.2">
      <c r="B61" s="31"/>
      <c r="C61" s="22"/>
      <c r="D61" s="31" t="s">
        <v>102</v>
      </c>
      <c r="E61" s="31"/>
      <c r="F61" s="31"/>
      <c r="G61" s="32"/>
      <c r="H61" s="32"/>
      <c r="I61" s="31"/>
      <c r="J61" s="31"/>
      <c r="K61" s="31"/>
      <c r="L61" s="31"/>
      <c r="M61" s="31"/>
      <c r="N61" s="31"/>
    </row>
    <row r="62" spans="2:14" ht="40.9" customHeight="1" thickTop="1" thickBot="1" x14ac:dyDescent="0.2">
      <c r="B62" s="31" t="s">
        <v>103</v>
      </c>
      <c r="C62" s="22" t="s">
        <v>104</v>
      </c>
      <c r="D62" s="44" t="s">
        <v>105</v>
      </c>
      <c r="E62" s="31"/>
      <c r="F62" s="31"/>
      <c r="G62" s="32"/>
      <c r="H62" s="32"/>
      <c r="I62" s="31"/>
      <c r="J62" s="31"/>
      <c r="K62" s="31"/>
      <c r="L62" s="31"/>
      <c r="M62" s="31"/>
      <c r="N62" s="31"/>
    </row>
    <row r="63" spans="2:14" ht="10.5" customHeight="1" thickTop="1" thickBot="1" x14ac:dyDescent="0.2">
      <c r="B63" s="31"/>
      <c r="C63" s="22"/>
      <c r="D63" s="22" t="s">
        <v>106</v>
      </c>
      <c r="E63" s="31"/>
      <c r="F63" s="31"/>
      <c r="G63" s="32"/>
      <c r="H63" s="32"/>
      <c r="I63" s="31"/>
      <c r="J63" s="31"/>
      <c r="K63" s="31"/>
      <c r="L63" s="31"/>
      <c r="M63" s="31"/>
      <c r="N63" s="31"/>
    </row>
    <row r="64" spans="2:14" ht="10.5" customHeight="1" thickTop="1" thickBot="1" x14ac:dyDescent="0.2">
      <c r="B64" s="31"/>
      <c r="C64" s="22"/>
      <c r="D64" s="22" t="s">
        <v>107</v>
      </c>
      <c r="E64" s="31">
        <v>2</v>
      </c>
      <c r="F64" s="31"/>
      <c r="G64" s="32"/>
      <c r="H64" s="32"/>
      <c r="I64" s="31">
        <f>ROUND(PRODUCT(E64:H64),2)</f>
        <v>2</v>
      </c>
      <c r="J64" s="31"/>
      <c r="K64" s="31"/>
      <c r="L64" s="31"/>
      <c r="M64" s="31"/>
      <c r="N64" s="31"/>
    </row>
    <row r="65" spans="2:14" ht="10.5" customHeight="1" thickTop="1" thickBot="1" x14ac:dyDescent="0.2">
      <c r="B65" s="31"/>
      <c r="C65" s="22"/>
      <c r="D65" s="22" t="s">
        <v>108</v>
      </c>
      <c r="E65" s="31">
        <v>6</v>
      </c>
      <c r="F65" s="31"/>
      <c r="G65" s="32"/>
      <c r="H65" s="32"/>
      <c r="I65" s="31">
        <f>ROUND(PRODUCT(E65:H65),2)</f>
        <v>6</v>
      </c>
      <c r="J65" s="31"/>
      <c r="K65" s="31"/>
      <c r="L65" s="31"/>
      <c r="M65" s="31"/>
      <c r="N65" s="31"/>
    </row>
    <row r="66" spans="2:14" ht="10.5" customHeight="1" thickTop="1" thickBot="1" x14ac:dyDescent="0.2">
      <c r="B66" s="31"/>
      <c r="C66" s="22"/>
      <c r="D66" s="22" t="s">
        <v>109</v>
      </c>
      <c r="E66" s="31">
        <v>6</v>
      </c>
      <c r="F66" s="31"/>
      <c r="G66" s="32"/>
      <c r="H66" s="32"/>
      <c r="I66" s="31">
        <f>ROUND(PRODUCT(E66:H66),2)</f>
        <v>6</v>
      </c>
      <c r="J66" s="31"/>
      <c r="K66" s="31"/>
      <c r="L66" s="31"/>
      <c r="M66" s="31"/>
      <c r="N66" s="31"/>
    </row>
    <row r="67" spans="2:14" ht="10.5" customHeight="1" thickTop="1" thickBot="1" x14ac:dyDescent="0.2">
      <c r="B67" s="31"/>
      <c r="C67" s="22"/>
      <c r="D67" s="22" t="s">
        <v>110</v>
      </c>
      <c r="E67" s="31">
        <v>6</v>
      </c>
      <c r="F67" s="31"/>
      <c r="G67" s="32"/>
      <c r="H67" s="32"/>
      <c r="I67" s="31">
        <f>ROUND(PRODUCT(E67:H67),2)</f>
        <v>6</v>
      </c>
      <c r="J67" s="31"/>
      <c r="K67" s="31"/>
      <c r="L67" s="31"/>
      <c r="M67" s="31"/>
      <c r="N67" s="31"/>
    </row>
    <row r="68" spans="2:14" ht="10.5" customHeight="1" thickTop="1" thickBot="1" x14ac:dyDescent="0.2">
      <c r="B68" s="31"/>
      <c r="C68" s="22"/>
      <c r="D68" s="22" t="s">
        <v>111</v>
      </c>
      <c r="E68" s="31">
        <v>4</v>
      </c>
      <c r="F68" s="31"/>
      <c r="G68" s="32"/>
      <c r="H68" s="32"/>
      <c r="I68" s="31">
        <f>ROUND(PRODUCT(E68:H68),2)</f>
        <v>4</v>
      </c>
      <c r="J68" s="31"/>
      <c r="K68" s="31"/>
      <c r="L68" s="31"/>
      <c r="M68" s="31"/>
      <c r="N68" s="31"/>
    </row>
    <row r="69" spans="2:14" ht="10.5" customHeight="1" thickTop="1" thickBot="1" x14ac:dyDescent="0.2">
      <c r="B69" s="31"/>
      <c r="C69" s="22"/>
      <c r="D69" s="31"/>
      <c r="E69" s="31"/>
      <c r="F69" s="31"/>
      <c r="G69" s="32"/>
      <c r="H69" s="32"/>
      <c r="I69" s="31"/>
      <c r="J69" s="31"/>
      <c r="K69" s="31"/>
      <c r="L69" s="31"/>
      <c r="M69" s="31"/>
      <c r="N69" s="31" t="s">
        <v>112</v>
      </c>
    </row>
    <row r="70" spans="2:14" ht="10.5" customHeight="1" thickTop="1" thickBot="1" x14ac:dyDescent="0.2">
      <c r="B70" s="31"/>
      <c r="C70" s="22"/>
      <c r="D70" s="31" t="s">
        <v>113</v>
      </c>
      <c r="E70" s="31"/>
      <c r="F70" s="31"/>
      <c r="G70" s="32"/>
      <c r="H70" s="32"/>
      <c r="I70" s="31">
        <f>ROUND(SUM(I63:I69),2)</f>
        <v>24</v>
      </c>
      <c r="J70" s="31">
        <v>1254</v>
      </c>
      <c r="K70" s="31">
        <f>ROUND(PRODUCT(I70:J70),2)</f>
        <v>30096</v>
      </c>
      <c r="L70" s="31"/>
      <c r="M70" s="31"/>
      <c r="N70" s="31"/>
    </row>
    <row r="71" spans="2:14" ht="10.5" customHeight="1" thickTop="1" thickBot="1" x14ac:dyDescent="0.2">
      <c r="B71" s="31"/>
      <c r="C71" s="22"/>
      <c r="D71" s="31" t="s">
        <v>114</v>
      </c>
      <c r="E71" s="31"/>
      <c r="F71" s="31"/>
      <c r="G71" s="32"/>
      <c r="H71" s="32"/>
      <c r="I71" s="31"/>
      <c r="J71" s="31"/>
      <c r="K71" s="31"/>
      <c r="L71" s="31"/>
      <c r="M71" s="31"/>
      <c r="N71" s="31"/>
    </row>
    <row r="72" spans="2:14" ht="26.45" customHeight="1" thickTop="1" thickBot="1" x14ac:dyDescent="0.2">
      <c r="B72" s="31" t="s">
        <v>115</v>
      </c>
      <c r="C72" s="22" t="s">
        <v>116</v>
      </c>
      <c r="D72" s="44" t="s">
        <v>117</v>
      </c>
      <c r="E72" s="31"/>
      <c r="F72" s="31"/>
      <c r="G72" s="32"/>
      <c r="H72" s="32"/>
      <c r="I72" s="31"/>
      <c r="J72" s="31"/>
      <c r="K72" s="31"/>
      <c r="L72" s="31"/>
      <c r="M72" s="31"/>
      <c r="N72" s="31"/>
    </row>
    <row r="73" spans="2:14" ht="10.5" customHeight="1" thickTop="1" thickBot="1" x14ac:dyDescent="0.2">
      <c r="B73" s="31"/>
      <c r="C73" s="22"/>
      <c r="D73" s="22" t="s">
        <v>118</v>
      </c>
      <c r="E73" s="31"/>
      <c r="F73" s="31"/>
      <c r="G73" s="32"/>
      <c r="H73" s="32"/>
      <c r="I73" s="31"/>
      <c r="J73" s="31"/>
      <c r="K73" s="31"/>
      <c r="L73" s="31"/>
      <c r="M73" s="31"/>
      <c r="N73" s="31"/>
    </row>
    <row r="74" spans="2:14" ht="10.5" customHeight="1" thickTop="1" thickBot="1" x14ac:dyDescent="0.2">
      <c r="B74" s="31"/>
      <c r="C74" s="22"/>
      <c r="D74" s="22" t="s">
        <v>119</v>
      </c>
      <c r="E74" s="31">
        <v>45</v>
      </c>
      <c r="F74" s="31"/>
      <c r="G74" s="32"/>
      <c r="H74" s="32"/>
      <c r="I74" s="31">
        <f>ROUND(PRODUCT(E74:H74),2)</f>
        <v>45</v>
      </c>
      <c r="J74" s="31"/>
      <c r="K74" s="31"/>
      <c r="L74" s="31"/>
      <c r="M74" s="31"/>
      <c r="N74" s="31"/>
    </row>
    <row r="75" spans="2:14" ht="10.5" customHeight="1" thickTop="1" thickBot="1" x14ac:dyDescent="0.2">
      <c r="B75" s="31"/>
      <c r="C75" s="22"/>
      <c r="D75" s="31"/>
      <c r="E75" s="31"/>
      <c r="F75" s="31"/>
      <c r="G75" s="32"/>
      <c r="H75" s="32"/>
      <c r="I75" s="31"/>
      <c r="J75" s="31"/>
      <c r="K75" s="31"/>
      <c r="L75" s="31"/>
      <c r="M75" s="31"/>
      <c r="N75" s="31" t="s">
        <v>120</v>
      </c>
    </row>
    <row r="76" spans="2:14" ht="10.5" customHeight="1" thickTop="1" thickBot="1" x14ac:dyDescent="0.2">
      <c r="B76" s="31"/>
      <c r="C76" s="22"/>
      <c r="D76" s="31" t="s">
        <v>121</v>
      </c>
      <c r="E76" s="31"/>
      <c r="F76" s="31"/>
      <c r="G76" s="32"/>
      <c r="H76" s="32"/>
      <c r="I76" s="31">
        <f>ROUND(SUM(I73:I75),2)</f>
        <v>45</v>
      </c>
      <c r="J76" s="31">
        <v>87.78</v>
      </c>
      <c r="K76" s="31">
        <f>ROUND(PRODUCT(I76:J76),2)</f>
        <v>3950.1</v>
      </c>
      <c r="L76" s="31"/>
      <c r="M76" s="31"/>
      <c r="N76" s="31"/>
    </row>
    <row r="77" spans="2:14" ht="10.5" customHeight="1" thickTop="1" thickBot="1" x14ac:dyDescent="0.2">
      <c r="B77" s="31"/>
      <c r="C77" s="22"/>
      <c r="D77" s="31" t="s">
        <v>122</v>
      </c>
      <c r="E77" s="31"/>
      <c r="F77" s="31"/>
      <c r="G77" s="32"/>
      <c r="H77" s="32"/>
      <c r="I77" s="31"/>
      <c r="J77" s="31"/>
      <c r="K77" s="31"/>
      <c r="L77" s="31"/>
      <c r="M77" s="31"/>
      <c r="N77" s="31"/>
    </row>
    <row r="78" spans="2:14" ht="45.6" customHeight="1" thickTop="1" thickBot="1" x14ac:dyDescent="0.2">
      <c r="B78" s="31" t="s">
        <v>123</v>
      </c>
      <c r="C78" s="22" t="s">
        <v>124</v>
      </c>
      <c r="D78" s="44" t="s">
        <v>125</v>
      </c>
      <c r="E78" s="31"/>
      <c r="F78" s="31"/>
      <c r="G78" s="32"/>
      <c r="H78" s="32"/>
      <c r="I78" s="31"/>
      <c r="J78" s="31"/>
      <c r="K78" s="31"/>
      <c r="L78" s="31"/>
      <c r="M78" s="31"/>
      <c r="N78" s="31"/>
    </row>
    <row r="79" spans="2:14" ht="10.5" customHeight="1" thickTop="1" thickBot="1" x14ac:dyDescent="0.2">
      <c r="B79" s="31"/>
      <c r="C79" s="22"/>
      <c r="D79" s="22" t="s">
        <v>126</v>
      </c>
      <c r="E79" s="31"/>
      <c r="F79" s="31"/>
      <c r="G79" s="32"/>
      <c r="H79" s="32"/>
      <c r="I79" s="31"/>
      <c r="J79" s="31"/>
      <c r="K79" s="31"/>
      <c r="L79" s="31"/>
      <c r="M79" s="31"/>
      <c r="N79" s="31"/>
    </row>
    <row r="80" spans="2:14" ht="10.5" customHeight="1" thickTop="1" thickBot="1" x14ac:dyDescent="0.2">
      <c r="B80" s="31"/>
      <c r="C80" s="22"/>
      <c r="D80" s="22" t="s">
        <v>127</v>
      </c>
      <c r="E80" s="31">
        <v>1</v>
      </c>
      <c r="F80" s="31"/>
      <c r="G80" s="32"/>
      <c r="H80" s="32"/>
      <c r="I80" s="31">
        <f>ROUND(PRODUCT(E80:H80),2)</f>
        <v>1</v>
      </c>
      <c r="J80" s="31"/>
      <c r="K80" s="31"/>
      <c r="L80" s="31"/>
      <c r="M80" s="31"/>
      <c r="N80" s="31"/>
    </row>
    <row r="81" spans="2:14" ht="10.5" customHeight="1" thickTop="1" thickBot="1" x14ac:dyDescent="0.2">
      <c r="B81" s="31"/>
      <c r="C81" s="22"/>
      <c r="D81" s="31"/>
      <c r="E81" s="31"/>
      <c r="F81" s="31"/>
      <c r="G81" s="32"/>
      <c r="H81" s="32"/>
      <c r="I81" s="31"/>
      <c r="J81" s="31"/>
      <c r="K81" s="31"/>
      <c r="L81" s="31"/>
      <c r="M81" s="31"/>
      <c r="N81" s="31" t="s">
        <v>128</v>
      </c>
    </row>
    <row r="82" spans="2:14" ht="10.5" customHeight="1" thickTop="1" thickBot="1" x14ac:dyDescent="0.2">
      <c r="B82" s="31"/>
      <c r="C82" s="22"/>
      <c r="D82" s="31" t="s">
        <v>129</v>
      </c>
      <c r="E82" s="31"/>
      <c r="F82" s="31"/>
      <c r="G82" s="32"/>
      <c r="H82" s="32"/>
      <c r="I82" s="31">
        <f>ROUND(SUM(I79:I81),2)</f>
        <v>1</v>
      </c>
      <c r="J82" s="31">
        <v>188.1</v>
      </c>
      <c r="K82" s="31">
        <f>ROUND(PRODUCT(I82:J82),2)</f>
        <v>188.1</v>
      </c>
      <c r="L82" s="31"/>
      <c r="M82" s="31"/>
      <c r="N82" s="31"/>
    </row>
    <row r="83" spans="2:14" ht="10.5" customHeight="1" thickTop="1" thickBot="1" x14ac:dyDescent="0.2">
      <c r="B83" s="31"/>
      <c r="C83" s="22"/>
      <c r="D83" s="31" t="s">
        <v>130</v>
      </c>
      <c r="E83" s="31"/>
      <c r="F83" s="31"/>
      <c r="G83" s="32"/>
      <c r="H83" s="32"/>
      <c r="I83" s="31"/>
      <c r="J83" s="31"/>
      <c r="K83" s="31"/>
      <c r="L83" s="31"/>
      <c r="M83" s="31"/>
      <c r="N83" s="31"/>
    </row>
    <row r="84" spans="2:14" ht="21.6" customHeight="1" thickTop="1" thickBot="1" x14ac:dyDescent="0.2">
      <c r="B84" s="31" t="s">
        <v>131</v>
      </c>
      <c r="C84" s="22" t="s">
        <v>132</v>
      </c>
      <c r="D84" s="44" t="s">
        <v>133</v>
      </c>
      <c r="E84" s="31"/>
      <c r="F84" s="31"/>
      <c r="G84" s="32"/>
      <c r="H84" s="32"/>
      <c r="I84" s="31"/>
      <c r="J84" s="31"/>
      <c r="K84" s="31"/>
      <c r="L84" s="31"/>
      <c r="M84" s="31"/>
      <c r="N84" s="31"/>
    </row>
    <row r="85" spans="2:14" ht="10.5" customHeight="1" thickTop="1" thickBot="1" x14ac:dyDescent="0.2">
      <c r="B85" s="31"/>
      <c r="C85" s="22"/>
      <c r="D85" s="22" t="s">
        <v>134</v>
      </c>
      <c r="E85" s="31"/>
      <c r="F85" s="31"/>
      <c r="G85" s="32"/>
      <c r="H85" s="32"/>
      <c r="I85" s="31"/>
      <c r="J85" s="31"/>
      <c r="K85" s="31"/>
      <c r="L85" s="31"/>
      <c r="M85" s="31"/>
      <c r="N85" s="31"/>
    </row>
    <row r="86" spans="2:14" ht="10.5" customHeight="1" thickTop="1" thickBot="1" x14ac:dyDescent="0.2">
      <c r="B86" s="31"/>
      <c r="C86" s="22"/>
      <c r="D86" s="22" t="s">
        <v>135</v>
      </c>
      <c r="E86" s="31">
        <v>1</v>
      </c>
      <c r="F86" s="31"/>
      <c r="G86" s="32"/>
      <c r="H86" s="32"/>
      <c r="I86" s="31">
        <f>ROUND(PRODUCT(E86:H86),2)</f>
        <v>1</v>
      </c>
      <c r="J86" s="31"/>
      <c r="K86" s="31"/>
      <c r="L86" s="31"/>
      <c r="M86" s="31"/>
      <c r="N86" s="31"/>
    </row>
    <row r="87" spans="2:14" ht="10.5" customHeight="1" thickTop="1" thickBot="1" x14ac:dyDescent="0.2">
      <c r="B87" s="31"/>
      <c r="C87" s="22"/>
      <c r="D87" s="31"/>
      <c r="E87" s="31"/>
      <c r="F87" s="31"/>
      <c r="G87" s="32"/>
      <c r="H87" s="32"/>
      <c r="I87" s="31"/>
      <c r="J87" s="31"/>
      <c r="K87" s="31"/>
      <c r="L87" s="31"/>
      <c r="M87" s="31"/>
      <c r="N87" s="31" t="s">
        <v>136</v>
      </c>
    </row>
    <row r="88" spans="2:14" ht="10.5" customHeight="1" thickTop="1" thickBot="1" x14ac:dyDescent="0.2">
      <c r="B88" s="31"/>
      <c r="C88" s="22"/>
      <c r="D88" s="31" t="s">
        <v>137</v>
      </c>
      <c r="E88" s="31"/>
      <c r="F88" s="31"/>
      <c r="G88" s="32"/>
      <c r="H88" s="32"/>
      <c r="I88" s="31">
        <f>ROUND(SUM(I85:I87),2)</f>
        <v>1</v>
      </c>
      <c r="J88" s="31">
        <v>752.4</v>
      </c>
      <c r="K88" s="31">
        <f>ROUND(PRODUCT(I88:J88),2)</f>
        <v>752.4</v>
      </c>
      <c r="L88" s="31"/>
      <c r="M88" s="31"/>
      <c r="N88" s="31"/>
    </row>
    <row r="89" spans="2:14" ht="10.5" customHeight="1" thickTop="1" thickBot="1" x14ac:dyDescent="0.2">
      <c r="B89" s="31"/>
      <c r="C89" s="22"/>
      <c r="D89" s="31" t="s">
        <v>138</v>
      </c>
      <c r="E89" s="31"/>
      <c r="F89" s="31"/>
      <c r="G89" s="32"/>
      <c r="H89" s="32"/>
      <c r="I89" s="31"/>
      <c r="J89" s="31"/>
      <c r="K89" s="31"/>
      <c r="L89" s="31"/>
      <c r="M89" s="31"/>
      <c r="N89" s="31"/>
    </row>
    <row r="90" spans="2:14" ht="10.5" customHeight="1" x14ac:dyDescent="0.15">
      <c r="B90" s="39"/>
      <c r="C90" s="16"/>
      <c r="D90" s="31" t="s">
        <v>24</v>
      </c>
      <c r="E90" s="24"/>
      <c r="F90" s="24"/>
      <c r="G90" s="26"/>
      <c r="H90" s="26"/>
      <c r="I90" s="24"/>
      <c r="J90" s="24"/>
      <c r="K90" s="31">
        <f>ROUND(SUM(K4:K89),2)</f>
        <v>268967.34999999998</v>
      </c>
      <c r="L90" s="20" t="s">
        <v>0</v>
      </c>
      <c r="M90" s="19" t="s">
        <v>0</v>
      </c>
      <c r="N90" s="41" t="s">
        <v>0</v>
      </c>
    </row>
    <row r="91" spans="2:14" ht="10.5" customHeight="1" x14ac:dyDescent="0.15">
      <c r="B91" s="39"/>
      <c r="C91" s="16"/>
      <c r="D91" s="22"/>
      <c r="E91" s="24"/>
      <c r="F91" s="24"/>
      <c r="G91" s="26"/>
      <c r="H91" s="26"/>
      <c r="I91" s="24"/>
      <c r="J91" s="24"/>
      <c r="K91" s="30"/>
      <c r="L91" s="20"/>
      <c r="M91" s="19"/>
      <c r="N91" s="41"/>
    </row>
    <row r="92" spans="2:14" ht="10.5" customHeight="1" x14ac:dyDescent="0.15">
      <c r="B92" s="40"/>
      <c r="C92" s="17"/>
      <c r="D92" s="33" t="s">
        <v>25</v>
      </c>
      <c r="E92" s="34"/>
      <c r="F92" s="34"/>
      <c r="G92" s="35"/>
      <c r="H92" s="35"/>
      <c r="I92" s="34"/>
      <c r="J92" s="34"/>
      <c r="K92" s="36"/>
      <c r="L92" s="37" t="s">
        <v>0</v>
      </c>
      <c r="M92" s="38" t="s">
        <v>0</v>
      </c>
      <c r="N92" s="42" t="s">
        <v>0</v>
      </c>
    </row>
    <row r="93" spans="2:14" ht="10.5" customHeight="1" x14ac:dyDescent="0.15">
      <c r="B93" s="43"/>
      <c r="C93" s="43"/>
      <c r="D93" s="43"/>
      <c r="E93" s="43"/>
      <c r="F93" s="43"/>
      <c r="G93" s="43"/>
      <c r="H93" s="43"/>
      <c r="I93" s="43"/>
      <c r="J93" s="43"/>
      <c r="K93" s="43"/>
      <c r="L93" s="43"/>
      <c r="M93" s="43"/>
      <c r="N93" s="43"/>
    </row>
    <row r="94" spans="2:14" ht="10.5" customHeight="1" x14ac:dyDescent="0.15">
      <c r="B94" s="43" t="s">
        <v>26</v>
      </c>
      <c r="D94" s="18"/>
    </row>
  </sheetData>
  <phoneticPr fontId="0" type="noConversion"/>
  <conditionalFormatting sqref="D2">
    <cfRule type="expression" dxfId="33" priority="8" stopIfTrue="1">
      <formula>XEW2="1"</formula>
    </cfRule>
    <cfRule type="expression" dxfId="32" priority="9" stopIfTrue="1">
      <formula>XEW2="2"</formula>
    </cfRule>
    <cfRule type="expression" dxfId="31" priority="10" stopIfTrue="1">
      <formula>XEX2="3"</formula>
    </cfRule>
  </conditionalFormatting>
  <conditionalFormatting sqref="D3">
    <cfRule type="expression" dxfId="30" priority="11" stopIfTrue="1">
      <formula>#REF!="1"</formula>
    </cfRule>
    <cfRule type="expression" dxfId="29" priority="12" stopIfTrue="1">
      <formula>#REF!="2"</formula>
    </cfRule>
    <cfRule type="expression" dxfId="28" priority="13" stopIfTrue="1">
      <formula>#REF!="3"</formula>
    </cfRule>
  </conditionalFormatting>
  <conditionalFormatting sqref="D4:D8">
    <cfRule type="expression" dxfId="27" priority="25" stopIfTrue="1">
      <formula>I4&lt;0</formula>
    </cfRule>
    <cfRule type="expression" dxfId="26" priority="24" stopIfTrue="1">
      <formula>L4="2"</formula>
    </cfRule>
    <cfRule type="expression" dxfId="25" priority="23" stopIfTrue="1">
      <formula>L4="1"</formula>
    </cfRule>
  </conditionalFormatting>
  <conditionalFormatting sqref="D1002:D65536">
    <cfRule type="expression" dxfId="24" priority="1" stopIfTrue="1">
      <formula>XEW794="1"</formula>
    </cfRule>
    <cfRule type="expression" dxfId="23" priority="2" stopIfTrue="1">
      <formula>XEW794="2"</formula>
    </cfRule>
    <cfRule type="expression" dxfId="22" priority="3" stopIfTrue="1">
      <formula>XEX794="3"</formula>
    </cfRule>
  </conditionalFormatting>
  <conditionalFormatting sqref="E4:E8">
    <cfRule type="expression" dxfId="21" priority="26" stopIfTrue="1">
      <formula>I4&lt;0</formula>
    </cfRule>
  </conditionalFormatting>
  <conditionalFormatting sqref="E3:F3">
    <cfRule type="expression" dxfId="20" priority="16" stopIfTrue="1">
      <formula>#REF!="3"</formula>
    </cfRule>
  </conditionalFormatting>
  <conditionalFormatting sqref="E2:H2">
    <cfRule type="expression" dxfId="19" priority="14" stopIfTrue="1">
      <formula>XEX2="3"</formula>
    </cfRule>
  </conditionalFormatting>
  <conditionalFormatting sqref="E1002:H65536">
    <cfRule type="expression" dxfId="18" priority="4" stopIfTrue="1">
      <formula>XEX794="3"</formula>
    </cfRule>
  </conditionalFormatting>
  <conditionalFormatting sqref="F4:F8">
    <cfRule type="expression" dxfId="17" priority="27" stopIfTrue="1">
      <formula>I4&lt;0</formula>
    </cfRule>
  </conditionalFormatting>
  <conditionalFormatting sqref="G4:G8">
    <cfRule type="expression" dxfId="16" priority="28" stopIfTrue="1">
      <formula>I4&lt;0</formula>
    </cfRule>
  </conditionalFormatting>
  <conditionalFormatting sqref="G3:H3">
    <cfRule type="expression" dxfId="15" priority="15" stopIfTrue="1">
      <formula>XEW3="3"</formula>
    </cfRule>
  </conditionalFormatting>
  <conditionalFormatting sqref="H4:H8">
    <cfRule type="expression" dxfId="14" priority="29" stopIfTrue="1">
      <formula>I4&lt;0</formula>
    </cfRule>
  </conditionalFormatting>
  <conditionalFormatting sqref="I2">
    <cfRule type="expression" dxfId="13" priority="18" stopIfTrue="1">
      <formula>XEY2="3"</formula>
    </cfRule>
    <cfRule type="expression" dxfId="12" priority="19" stopIfTrue="1">
      <formula>_OIP1="3"</formula>
    </cfRule>
    <cfRule type="expression" dxfId="11" priority="17" stopIfTrue="1">
      <formula>XEY2="1"</formula>
    </cfRule>
  </conditionalFormatting>
  <conditionalFormatting sqref="I3">
    <cfRule type="expression" dxfId="10" priority="20" stopIfTrue="1">
      <formula>#REF!="1"</formula>
    </cfRule>
    <cfRule type="expression" dxfId="9" priority="21" stopIfTrue="1">
      <formula>#REF!="3"</formula>
    </cfRule>
    <cfRule type="expression" dxfId="8" priority="22" stopIfTrue="1">
      <formula>_OIP1="3"</formula>
    </cfRule>
  </conditionalFormatting>
  <conditionalFormatting sqref="I4:I8">
    <cfRule type="expression" dxfId="7" priority="30" stopIfTrue="1">
      <formula>N4="1"</formula>
    </cfRule>
    <cfRule type="expression" dxfId="6" priority="31" stopIfTrue="1">
      <formula>N4="3"</formula>
    </cfRule>
    <cfRule type="expression" dxfId="5" priority="32" stopIfTrue="1">
      <formula>I4&lt;0</formula>
    </cfRule>
  </conditionalFormatting>
  <conditionalFormatting sqref="I1002:I65536">
    <cfRule type="expression" dxfId="4" priority="6" stopIfTrue="1">
      <formula>XEY794="3"</formula>
    </cfRule>
    <cfRule type="expression" dxfId="3" priority="5" stopIfTrue="1">
      <formula>XEY794="1"</formula>
    </cfRule>
    <cfRule type="expression" dxfId="2" priority="7" stopIfTrue="1">
      <formula>_OIP1="3"</formula>
    </cfRule>
  </conditionalFormatting>
  <conditionalFormatting sqref="J4:J8">
    <cfRule type="expression" dxfId="1" priority="33" stopIfTrue="1">
      <formula>I4&lt;0</formula>
    </cfRule>
  </conditionalFormatting>
  <conditionalFormatting sqref="K4:K8">
    <cfRule type="expression" dxfId="0" priority="34" stopIfTrue="1">
      <formula>I4&lt;0</formula>
    </cfRule>
  </conditionalFormatting>
  <pageMargins left="0.39370078740157483" right="0.39370078740157483" top="0.78740157480314965" bottom="0.78740157480314965" header="0.51181102362204722" footer="0.51181102362204722"/>
  <pageSetup paperSize="9" scale="75" orientation="portrait"/>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J10" sqref="J10"/>
    </sheetView>
  </sheetViews>
  <sheetFormatPr defaultColWidth="9.33203125" defaultRowHeight="10.5" customHeight="1" x14ac:dyDescent="0.15"/>
  <sheetData>
    <row r="1" spans="1:3" ht="10.5" customHeight="1" x14ac:dyDescent="0.15">
      <c r="A1" t="s">
        <v>4</v>
      </c>
      <c r="B1">
        <v>4</v>
      </c>
      <c r="C1">
        <v>0</v>
      </c>
    </row>
    <row r="2" spans="1:3" ht="10.5" customHeight="1" x14ac:dyDescent="0.15">
      <c r="A2" t="s">
        <v>3</v>
      </c>
    </row>
    <row r="3" spans="1:3" ht="10.5" customHeight="1" x14ac:dyDescent="0.15">
      <c r="A3" t="s">
        <v>2</v>
      </c>
    </row>
    <row r="4" spans="1:3" ht="10.5" customHeight="1" x14ac:dyDescent="0.15">
      <c r="A4" t="s">
        <v>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Computo metrico</vt:lpstr>
    </vt:vector>
  </TitlesOfParts>
  <Company>ACCA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ACCA</dc:creator>
  <cp:lastModifiedBy>Federico Menghini Bassoli</cp:lastModifiedBy>
  <cp:lastPrinted>2006-09-29T09:39:19Z</cp:lastPrinted>
  <dcterms:created xsi:type="dcterms:W3CDTF">2005-07-14T10:38:54Z</dcterms:created>
  <dcterms:modified xsi:type="dcterms:W3CDTF">2025-02-03T14:02:20Z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